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bě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<sst xmlns="http://schemas.openxmlformats.org/spreadsheetml/2006/main" count="40" uniqueCount="40">
  <si>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Průběžné výsledky sběrové soutěže</t>
  </si>
  <si>
    <t>Třída</t>
  </si>
  <si>
    <t>učitelé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</si>
  <si>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</si>
  <si>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</si>
  <si>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</si>
  <si>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</si>
  <si>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</si>
  <si>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</si>
  <si>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</si>
  <si>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</si>
  <si>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</si>
  <si>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</si>
  <si>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</si>
  <si>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</si>
  <si>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5.A</t>
  </si>
  <si>
    <t>5.B</t>
  </si>
  <si>
    <t>5.C</t>
  </si>
  <si>
    <t>6.A</t>
  </si>
  <si>
    <t>6.B</t>
  </si>
  <si>
    <t>6.C</t>
  </si>
  <si>
    <t>7.A</t>
  </si>
  <si>
    <t>7.B</t>
  </si>
  <si>
    <t>8.A</t>
  </si>
  <si>
    <t>8.B</t>
  </si>
  <si>
    <t>9.A</t>
  </si>
  <si>
    <t>9.B</t>
  </si>
  <si>
    <t>KG</t>
  </si>
  <si>
    <t>Průměr</t>
  </si>
  <si>
    <t>Pořadí</t>
  </si>
  <si>
    <t>Počet</t>
  </si>
  <si>
    <t>Celkem KG</t>
  </si>
  <si>
    <t>7.C</t>
  </si>
  <si>
    <t>8.C</t>
  </si>
  <si>
    <t>9.C</t>
  </si>
  <si>
    <t>7.9.</t>
  </si>
  <si>
    <t>14.9.</t>
  </si>
  <si>
    <t>21.9.</t>
  </si>
  <si>
    <t>6.10.</t>
  </si>
  <si>
    <t>12.10.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</si>
</sst>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4">
    <font>
      <sz val="10"/>
      <name val="Arial"/>
      <family val="2"/>
    </font>
    <font>
      <sz val="10"/>
      <name val="Arial CE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shrinkToFit="1"/>
    </xf>
    <xf numFmtId="0" fontId="23" fillId="0" borderId="10" xfId="0" applyFont="1" applyBorder="1" applyAlignment="1">
      <alignment shrinkToFit="1"/>
    </xf>
    <xf numFmtId="0" fontId="24" fillId="0" borderId="10" xfId="0" applyFont="1" applyBorder="1" applyAlignment="1">
      <alignment horizontal="center" vertical="center" shrinkToFit="1"/>
    </xf>
    <xf numFmtId="0" fontId="24" fillId="34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5" fillId="35" borderId="10" xfId="0" applyFont="1" applyFill="1" applyBorder="1" applyAlignment="1">
      <alignment horizontal="center" vertical="center" shrinkToFit="1"/>
    </xf>
    <xf numFmtId="0" fontId="24" fillId="0" borderId="0" xfId="0" applyFont="1" applyAlignment="1">
      <alignment/>
    </xf>
    <xf numFmtId="0" fontId="26" fillId="34" borderId="10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2" fontId="26" fillId="0" borderId="10" xfId="0" applyNumberFormat="1" applyFont="1" applyBorder="1" applyAlignment="1">
      <alignment horizontal="center" vertical="center" shrinkToFit="1"/>
    </xf>
    <xf numFmtId="1" fontId="25" fillId="35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/>
    </xf>
    <xf numFmtId="0" fontId="26" fillId="36" borderId="10" xfId="0" applyFont="1" applyFill="1" applyBorder="1" applyAlignment="1">
      <alignment horizontal="center" vertical="center" shrinkToFit="1"/>
    </xf>
    <xf numFmtId="49" fontId="24" fillId="34" borderId="10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16" fontId="24" fillId="34" borderId="10" xfId="0" applyNumberFormat="1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shrinkToFit="1"/>
    </xf>
    <xf numFmtId="0" fontId="26" fillId="0" borderId="12" xfId="0" applyFont="1" applyBorder="1" applyAlignment="1">
      <alignment horizont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="80" zoomScaleNormal="80" zoomScalePageLayoutView="0" workbookViewId="0" topLeftCell="A1">
      <selection activeCell="G30" sqref="G30"/>
    </sheetView>
  </sheetViews>
  <sheetFormatPr defaultColWidth="9.140625" defaultRowHeight="12.75"/>
  <cols>
    <col min="1" max="1" width="6.140625" style="0" customWidth="1"/>
    <col min="2" max="39" width="3.140625" style="0" customWidth="1"/>
    <col min="40" max="40" width="7.140625" style="0" customWidth="1"/>
    <col min="41" max="41" width="7.57421875" style="0" customWidth="1"/>
    <col min="42" max="42" width="4.8515625" style="0" customWidth="1"/>
  </cols>
  <sheetData>
    <row r="1" spans="1:42" ht="27.75">
      <c r="A1" s="1" t="s">
        <v>0</v>
      </c>
      <c r="B1" s="6"/>
      <c r="U1" s="2"/>
      <c r="AN1" s="2"/>
      <c r="AO1" s="6"/>
      <c r="AP1" s="2"/>
    </row>
    <row r="2" spans="1:42" ht="1.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9"/>
      <c r="AO2" s="7"/>
      <c r="AP2" s="4"/>
    </row>
    <row r="3" spans="1:42" s="19" customFormat="1" ht="15.75">
      <c r="A3" s="14" t="s">
        <v>1</v>
      </c>
      <c r="B3" s="15" t="s">
        <v>30</v>
      </c>
      <c r="C3" s="20" t="s">
        <v>35</v>
      </c>
      <c r="D3" s="20" t="s">
        <v>36</v>
      </c>
      <c r="E3" s="20" t="s">
        <v>37</v>
      </c>
      <c r="F3" s="20" t="s">
        <v>38</v>
      </c>
      <c r="G3" s="16" t="s">
        <v>39</v>
      </c>
      <c r="H3" s="16"/>
      <c r="I3" s="16"/>
      <c r="J3" s="16"/>
      <c r="K3" s="28"/>
      <c r="L3" s="16"/>
      <c r="M3" s="30"/>
      <c r="N3" s="16"/>
      <c r="O3" s="16"/>
      <c r="P3" s="16"/>
      <c r="Q3" s="16"/>
      <c r="R3" s="16"/>
      <c r="S3" s="16"/>
      <c r="T3" s="16"/>
      <c r="U3" s="30"/>
      <c r="V3" s="16"/>
      <c r="W3" s="16"/>
      <c r="X3" s="16"/>
      <c r="Y3" s="16"/>
      <c r="Z3" s="16"/>
      <c r="AA3" s="16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 t="s">
        <v>27</v>
      </c>
      <c r="AO3" s="17" t="s">
        <v>28</v>
      </c>
      <c r="AP3" s="18" t="s">
        <v>29</v>
      </c>
    </row>
    <row r="4" spans="1:42" s="19" customFormat="1" ht="15.75">
      <c r="A4" s="14" t="s">
        <v>2</v>
      </c>
      <c r="B4" s="15">
        <v>45</v>
      </c>
      <c r="C4" s="20">
        <v>18</v>
      </c>
      <c r="D4" s="20">
        <v>21</v>
      </c>
      <c r="E4" s="20"/>
      <c r="F4" s="20">
        <v>8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>
        <f aca="true" t="shared" si="0" ref="AN4:AN30">SUM(C4:AI4)</f>
        <v>47</v>
      </c>
      <c r="AO4" s="22">
        <f aca="true" t="shared" si="1" ref="AO4:AO31">AN4/B4</f>
        <v>1.0444444444444445</v>
      </c>
      <c r="AP4" s="23">
        <f>RANK(AO4,$AO$4:$AO$31,0)</f>
        <v>18</v>
      </c>
    </row>
    <row r="5" spans="1:42" s="19" customFormat="1" ht="15.75">
      <c r="A5" s="24" t="s">
        <v>3</v>
      </c>
      <c r="B5" s="15">
        <v>29</v>
      </c>
      <c r="C5" s="20"/>
      <c r="D5" s="20"/>
      <c r="E5" s="20"/>
      <c r="F5" s="20">
        <v>35</v>
      </c>
      <c r="G5" s="20">
        <v>62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1">
        <f t="shared" si="0"/>
        <v>97</v>
      </c>
      <c r="AO5" s="22">
        <f t="shared" si="1"/>
        <v>3.3448275862068964</v>
      </c>
      <c r="AP5" s="23">
        <f aca="true" t="shared" si="2" ref="AP5:AP31">RANK(AO5,$AO$4:$AO$31,0)</f>
        <v>12</v>
      </c>
    </row>
    <row r="6" spans="1:42" s="19" customFormat="1" ht="15.75">
      <c r="A6" s="24" t="s">
        <v>4</v>
      </c>
      <c r="B6" s="15">
        <v>28</v>
      </c>
      <c r="C6" s="20"/>
      <c r="D6" s="20"/>
      <c r="E6" s="20"/>
      <c r="F6" s="20">
        <v>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1">
        <f t="shared" si="0"/>
        <v>8</v>
      </c>
      <c r="AO6" s="22">
        <f t="shared" si="1"/>
        <v>0.2857142857142857</v>
      </c>
      <c r="AP6" s="23">
        <f t="shared" si="2"/>
        <v>20</v>
      </c>
    </row>
    <row r="7" spans="1:42" s="19" customFormat="1" ht="15.75">
      <c r="A7" s="24" t="s">
        <v>5</v>
      </c>
      <c r="B7" s="15">
        <v>12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1">
        <f t="shared" si="0"/>
        <v>0</v>
      </c>
      <c r="AO7" s="22">
        <f t="shared" si="1"/>
        <v>0</v>
      </c>
      <c r="AP7" s="23">
        <f t="shared" si="2"/>
        <v>23</v>
      </c>
    </row>
    <row r="8" spans="1:42" s="19" customFormat="1" ht="15.75">
      <c r="A8" s="24" t="s">
        <v>6</v>
      </c>
      <c r="B8" s="15">
        <v>25</v>
      </c>
      <c r="C8" s="20">
        <v>56</v>
      </c>
      <c r="D8" s="20"/>
      <c r="E8" s="20"/>
      <c r="F8" s="20">
        <v>47</v>
      </c>
      <c r="G8" s="20">
        <v>27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1">
        <f t="shared" si="0"/>
        <v>130</v>
      </c>
      <c r="AO8" s="22">
        <f t="shared" si="1"/>
        <v>5.2</v>
      </c>
      <c r="AP8" s="23">
        <f t="shared" si="2"/>
        <v>9</v>
      </c>
    </row>
    <row r="9" spans="1:42" s="19" customFormat="1" ht="15.75">
      <c r="A9" s="24" t="s">
        <v>7</v>
      </c>
      <c r="B9" s="15">
        <v>26</v>
      </c>
      <c r="C9" s="20">
        <v>21</v>
      </c>
      <c r="D9" s="20"/>
      <c r="E9" s="20">
        <v>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1">
        <f t="shared" si="0"/>
        <v>29</v>
      </c>
      <c r="AO9" s="22">
        <f t="shared" si="1"/>
        <v>1.1153846153846154</v>
      </c>
      <c r="AP9" s="23">
        <f t="shared" si="2"/>
        <v>17</v>
      </c>
    </row>
    <row r="10" spans="1:42" s="19" customFormat="1" ht="15.75">
      <c r="A10" s="24" t="s">
        <v>8</v>
      </c>
      <c r="B10" s="15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1">
        <f t="shared" si="0"/>
        <v>0</v>
      </c>
      <c r="AO10" s="22">
        <f t="shared" si="1"/>
        <v>0</v>
      </c>
      <c r="AP10" s="23">
        <f t="shared" si="2"/>
        <v>23</v>
      </c>
    </row>
    <row r="11" spans="1:42" s="19" customFormat="1" ht="15.75">
      <c r="A11" s="24" t="s">
        <v>9</v>
      </c>
      <c r="B11" s="15">
        <v>24</v>
      </c>
      <c r="C11" s="20">
        <v>104</v>
      </c>
      <c r="D11" s="20">
        <v>13</v>
      </c>
      <c r="E11" s="20">
        <v>31</v>
      </c>
      <c r="F11" s="20">
        <v>122</v>
      </c>
      <c r="G11" s="20">
        <v>69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">
        <f t="shared" si="0"/>
        <v>339</v>
      </c>
      <c r="AO11" s="22">
        <f t="shared" si="1"/>
        <v>14.125</v>
      </c>
      <c r="AP11" s="23">
        <f t="shared" si="2"/>
        <v>4</v>
      </c>
    </row>
    <row r="12" spans="1:42" s="19" customFormat="1" ht="15.75">
      <c r="A12" s="24" t="s">
        <v>10</v>
      </c>
      <c r="B12" s="15">
        <v>29</v>
      </c>
      <c r="C12" s="20">
        <v>26</v>
      </c>
      <c r="D12" s="20"/>
      <c r="E12" s="20">
        <v>30</v>
      </c>
      <c r="F12" s="20">
        <v>22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1">
        <f t="shared" si="0"/>
        <v>78</v>
      </c>
      <c r="AO12" s="22">
        <f t="shared" si="1"/>
        <v>2.689655172413793</v>
      </c>
      <c r="AP12" s="23">
        <f t="shared" si="2"/>
        <v>14</v>
      </c>
    </row>
    <row r="13" spans="1:42" s="19" customFormat="1" ht="15.75">
      <c r="A13" s="24" t="s">
        <v>11</v>
      </c>
      <c r="B13" s="15">
        <v>13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1">
        <f t="shared" si="0"/>
        <v>0</v>
      </c>
      <c r="AO13" s="22">
        <f t="shared" si="1"/>
        <v>0</v>
      </c>
      <c r="AP13" s="23">
        <f t="shared" si="2"/>
        <v>23</v>
      </c>
    </row>
    <row r="14" spans="1:42" s="19" customFormat="1" ht="15.75">
      <c r="A14" s="24" t="s">
        <v>12</v>
      </c>
      <c r="B14" s="15">
        <v>22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1">
        <f t="shared" si="0"/>
        <v>0</v>
      </c>
      <c r="AO14" s="22">
        <f t="shared" si="1"/>
        <v>0</v>
      </c>
      <c r="AP14" s="23">
        <f t="shared" si="2"/>
        <v>23</v>
      </c>
    </row>
    <row r="15" spans="1:42" s="19" customFormat="1" ht="15.75">
      <c r="A15" s="24" t="s">
        <v>13</v>
      </c>
      <c r="B15" s="15">
        <v>25</v>
      </c>
      <c r="C15" s="20"/>
      <c r="D15" s="20"/>
      <c r="E15" s="20">
        <v>106</v>
      </c>
      <c r="F15" s="20">
        <v>32</v>
      </c>
      <c r="G15" s="20">
        <v>25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1">
        <f t="shared" si="0"/>
        <v>163</v>
      </c>
      <c r="AO15" s="22">
        <f t="shared" si="1"/>
        <v>6.52</v>
      </c>
      <c r="AP15" s="23">
        <f t="shared" si="2"/>
        <v>7</v>
      </c>
    </row>
    <row r="16" spans="1:42" s="19" customFormat="1" ht="15.75">
      <c r="A16" s="24" t="s">
        <v>14</v>
      </c>
      <c r="B16" s="15">
        <v>11</v>
      </c>
      <c r="C16" s="20">
        <v>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>
        <f t="shared" si="0"/>
        <v>2</v>
      </c>
      <c r="AO16" s="22">
        <f t="shared" si="1"/>
        <v>0.18181818181818182</v>
      </c>
      <c r="AP16" s="23">
        <f t="shared" si="2"/>
        <v>21</v>
      </c>
    </row>
    <row r="17" spans="1:42" s="19" customFormat="1" ht="15.75">
      <c r="A17" s="24" t="s">
        <v>15</v>
      </c>
      <c r="B17" s="15">
        <v>28</v>
      </c>
      <c r="C17" s="20">
        <v>24</v>
      </c>
      <c r="D17" s="20"/>
      <c r="E17" s="20">
        <v>64</v>
      </c>
      <c r="F17" s="20">
        <v>68</v>
      </c>
      <c r="G17" s="20">
        <v>37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1">
        <f t="shared" si="0"/>
        <v>193</v>
      </c>
      <c r="AO17" s="22">
        <f t="shared" si="1"/>
        <v>6.892857142857143</v>
      </c>
      <c r="AP17" s="23">
        <f t="shared" si="2"/>
        <v>6</v>
      </c>
    </row>
    <row r="18" spans="1:42" s="19" customFormat="1" ht="15.75">
      <c r="A18" s="24" t="s">
        <v>16</v>
      </c>
      <c r="B18" s="15">
        <v>28</v>
      </c>
      <c r="C18" s="20"/>
      <c r="D18" s="20"/>
      <c r="E18" s="20"/>
      <c r="F18" s="20"/>
      <c r="G18" s="20">
        <v>19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1">
        <f t="shared" si="0"/>
        <v>19</v>
      </c>
      <c r="AO18" s="22">
        <f t="shared" si="1"/>
        <v>0.6785714285714286</v>
      </c>
      <c r="AP18" s="23">
        <f t="shared" si="2"/>
        <v>19</v>
      </c>
    </row>
    <row r="19" spans="1:42" s="19" customFormat="1" ht="15.75">
      <c r="A19" s="24" t="s">
        <v>17</v>
      </c>
      <c r="B19" s="15">
        <v>14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1">
        <f t="shared" si="0"/>
        <v>0</v>
      </c>
      <c r="AO19" s="22">
        <f t="shared" si="1"/>
        <v>0</v>
      </c>
      <c r="AP19" s="23">
        <f t="shared" si="2"/>
        <v>23</v>
      </c>
    </row>
    <row r="20" spans="1:42" s="19" customFormat="1" ht="15.75">
      <c r="A20" s="24" t="s">
        <v>18</v>
      </c>
      <c r="B20" s="15">
        <v>28</v>
      </c>
      <c r="C20" s="20"/>
      <c r="D20" s="20"/>
      <c r="E20" s="20"/>
      <c r="F20" s="20"/>
      <c r="G20" s="20">
        <v>129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1">
        <f t="shared" si="0"/>
        <v>129</v>
      </c>
      <c r="AO20" s="22">
        <f t="shared" si="1"/>
        <v>4.607142857142857</v>
      </c>
      <c r="AP20" s="23">
        <f t="shared" si="2"/>
        <v>11</v>
      </c>
    </row>
    <row r="21" spans="1:42" s="19" customFormat="1" ht="15.75">
      <c r="A21" s="24" t="s">
        <v>19</v>
      </c>
      <c r="B21" s="15">
        <v>14</v>
      </c>
      <c r="C21" s="20"/>
      <c r="D21" s="20"/>
      <c r="E21" s="20"/>
      <c r="F21" s="20">
        <v>11</v>
      </c>
      <c r="G21" s="20">
        <v>193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1">
        <f t="shared" si="0"/>
        <v>204</v>
      </c>
      <c r="AO21" s="22">
        <f t="shared" si="1"/>
        <v>14.571428571428571</v>
      </c>
      <c r="AP21" s="23">
        <f t="shared" si="2"/>
        <v>3</v>
      </c>
    </row>
    <row r="22" spans="1:42" s="19" customFormat="1" ht="15.75">
      <c r="A22" s="24" t="s">
        <v>20</v>
      </c>
      <c r="B22" s="15">
        <v>28</v>
      </c>
      <c r="C22" s="20">
        <v>4</v>
      </c>
      <c r="D22" s="20"/>
      <c r="E22" s="20">
        <v>14</v>
      </c>
      <c r="F22" s="20">
        <v>26</v>
      </c>
      <c r="G22" s="20">
        <v>86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>
        <f t="shared" si="0"/>
        <v>130</v>
      </c>
      <c r="AO22" s="22">
        <f t="shared" si="1"/>
        <v>4.642857142857143</v>
      </c>
      <c r="AP22" s="23">
        <f t="shared" si="2"/>
        <v>10</v>
      </c>
    </row>
    <row r="23" spans="1:42" s="19" customFormat="1" ht="15.75">
      <c r="A23" s="24" t="s">
        <v>21</v>
      </c>
      <c r="B23" s="15">
        <v>24</v>
      </c>
      <c r="C23" s="20">
        <v>86</v>
      </c>
      <c r="D23" s="20"/>
      <c r="E23" s="20">
        <v>47</v>
      </c>
      <c r="F23" s="20"/>
      <c r="G23" s="20">
        <v>15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>
        <f t="shared" si="0"/>
        <v>148</v>
      </c>
      <c r="AO23" s="22">
        <f t="shared" si="1"/>
        <v>6.166666666666667</v>
      </c>
      <c r="AP23" s="23">
        <f t="shared" si="2"/>
        <v>8</v>
      </c>
    </row>
    <row r="24" spans="1:42" s="19" customFormat="1" ht="15.75">
      <c r="A24" s="24" t="s">
        <v>22</v>
      </c>
      <c r="B24" s="15">
        <v>13</v>
      </c>
      <c r="C24" s="20"/>
      <c r="D24" s="20">
        <v>11</v>
      </c>
      <c r="E24" s="20">
        <v>26</v>
      </c>
      <c r="F24" s="20">
        <v>260</v>
      </c>
      <c r="G24" s="20">
        <v>12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>
        <f t="shared" si="0"/>
        <v>309</v>
      </c>
      <c r="AO24" s="22">
        <f t="shared" si="1"/>
        <v>23.76923076923077</v>
      </c>
      <c r="AP24" s="23">
        <f t="shared" si="2"/>
        <v>2</v>
      </c>
    </row>
    <row r="25" spans="1:42" s="19" customFormat="1" ht="15.75">
      <c r="A25" s="24" t="s">
        <v>32</v>
      </c>
      <c r="B25" s="15">
        <v>27</v>
      </c>
      <c r="C25" s="20"/>
      <c r="D25" s="20"/>
      <c r="E25" s="20"/>
      <c r="F25" s="20"/>
      <c r="G25" s="20">
        <v>3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>
        <f t="shared" si="0"/>
        <v>3</v>
      </c>
      <c r="AO25" s="22">
        <f t="shared" si="1"/>
        <v>0.1111111111111111</v>
      </c>
      <c r="AP25" s="23">
        <f t="shared" si="2"/>
        <v>22</v>
      </c>
    </row>
    <row r="26" spans="1:42" s="19" customFormat="1" ht="15.75">
      <c r="A26" s="24" t="s">
        <v>23</v>
      </c>
      <c r="B26" s="15">
        <v>23</v>
      </c>
      <c r="C26" s="20"/>
      <c r="D26" s="20">
        <v>35</v>
      </c>
      <c r="E26" s="20"/>
      <c r="F26" s="20">
        <v>20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>
        <f t="shared" si="0"/>
        <v>55</v>
      </c>
      <c r="AO26" s="22">
        <f t="shared" si="1"/>
        <v>2.391304347826087</v>
      </c>
      <c r="AP26" s="23">
        <f t="shared" si="2"/>
        <v>15</v>
      </c>
    </row>
    <row r="27" spans="1:42" s="19" customFormat="1" ht="15.75">
      <c r="A27" s="24" t="s">
        <v>24</v>
      </c>
      <c r="B27" s="15">
        <v>12</v>
      </c>
      <c r="C27" s="20"/>
      <c r="D27" s="20"/>
      <c r="E27" s="20"/>
      <c r="F27" s="20">
        <v>32</v>
      </c>
      <c r="G27" s="20">
        <v>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>
        <f t="shared" si="0"/>
        <v>34</v>
      </c>
      <c r="AO27" s="22">
        <f t="shared" si="1"/>
        <v>2.8333333333333335</v>
      </c>
      <c r="AP27" s="23">
        <f t="shared" si="2"/>
        <v>13</v>
      </c>
    </row>
    <row r="28" spans="1:42" s="19" customFormat="1" ht="15.75">
      <c r="A28" s="24" t="s">
        <v>33</v>
      </c>
      <c r="B28" s="15">
        <v>19</v>
      </c>
      <c r="C28" s="20"/>
      <c r="D28" s="20">
        <v>275</v>
      </c>
      <c r="E28" s="20"/>
      <c r="F28" s="20">
        <v>210</v>
      </c>
      <c r="G28" s="20">
        <v>24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>
        <f t="shared" si="0"/>
        <v>509</v>
      </c>
      <c r="AO28" s="22">
        <f t="shared" si="1"/>
        <v>26.789473684210527</v>
      </c>
      <c r="AP28" s="23">
        <f t="shared" si="2"/>
        <v>1</v>
      </c>
    </row>
    <row r="29" spans="1:42" s="19" customFormat="1" ht="15.75">
      <c r="A29" s="25" t="s">
        <v>25</v>
      </c>
      <c r="B29" s="15">
        <v>20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>
        <f t="shared" si="0"/>
        <v>0</v>
      </c>
      <c r="AO29" s="22">
        <f t="shared" si="1"/>
        <v>0</v>
      </c>
      <c r="AP29" s="23">
        <f t="shared" si="2"/>
        <v>23</v>
      </c>
    </row>
    <row r="30" spans="1:42" s="19" customFormat="1" ht="15.75">
      <c r="A30" s="26" t="s">
        <v>26</v>
      </c>
      <c r="B30" s="15">
        <v>14</v>
      </c>
      <c r="C30" s="16"/>
      <c r="D30" s="16"/>
      <c r="E30" s="16">
        <v>16</v>
      </c>
      <c r="F30" s="16">
        <v>6</v>
      </c>
      <c r="G30" s="16">
        <v>6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21">
        <f t="shared" si="0"/>
        <v>28</v>
      </c>
      <c r="AO30" s="22">
        <f t="shared" si="1"/>
        <v>2</v>
      </c>
      <c r="AP30" s="23">
        <f t="shared" si="2"/>
        <v>16</v>
      </c>
    </row>
    <row r="31" spans="1:42" s="19" customFormat="1" ht="15.75">
      <c r="A31" s="26" t="s">
        <v>34</v>
      </c>
      <c r="B31" s="15">
        <v>26</v>
      </c>
      <c r="C31" s="16">
        <v>34</v>
      </c>
      <c r="D31" s="16">
        <v>275</v>
      </c>
      <c r="E31" s="16">
        <v>13</v>
      </c>
      <c r="F31" s="16">
        <v>45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21">
        <f>SUM(C31:AM31)</f>
        <v>367</v>
      </c>
      <c r="AO31" s="22">
        <f t="shared" si="1"/>
        <v>14.115384615384615</v>
      </c>
      <c r="AP31" s="23">
        <f t="shared" si="2"/>
        <v>5</v>
      </c>
    </row>
    <row r="32" spans="1:42" s="19" customFormat="1" ht="15.75">
      <c r="A32" s="31" t="s">
        <v>31</v>
      </c>
      <c r="B32" s="32"/>
      <c r="C32" s="21">
        <f>SUM(C4:C30)</f>
        <v>341</v>
      </c>
      <c r="D32" s="21">
        <f>SUM(D4:D30)</f>
        <v>355</v>
      </c>
      <c r="E32" s="21">
        <f>SUM(E4:E30)</f>
        <v>342</v>
      </c>
      <c r="F32" s="21">
        <f>SUM(F4:F31)</f>
        <v>952</v>
      </c>
      <c r="G32" s="21">
        <f aca="true" t="shared" si="3" ref="G32:AM32">SUM(G4:G30)</f>
        <v>709</v>
      </c>
      <c r="H32" s="21">
        <f>SUM(H4:H30)</f>
        <v>0</v>
      </c>
      <c r="I32" s="21">
        <f>SUM(I4:I31)</f>
        <v>0</v>
      </c>
      <c r="J32" s="21">
        <f t="shared" si="3"/>
        <v>0</v>
      </c>
      <c r="K32" s="21">
        <f t="shared" si="3"/>
        <v>0</v>
      </c>
      <c r="L32" s="21">
        <f t="shared" si="3"/>
        <v>0</v>
      </c>
      <c r="M32" s="21">
        <f t="shared" si="3"/>
        <v>0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</v>
      </c>
      <c r="W32" s="21">
        <f t="shared" si="3"/>
        <v>0</v>
      </c>
      <c r="X32" s="21">
        <f t="shared" si="3"/>
        <v>0</v>
      </c>
      <c r="Y32" s="21">
        <f t="shared" si="3"/>
        <v>0</v>
      </c>
      <c r="Z32" s="21">
        <f t="shared" si="3"/>
        <v>0</v>
      </c>
      <c r="AA32" s="21">
        <f t="shared" si="3"/>
        <v>0</v>
      </c>
      <c r="AB32" s="21">
        <f t="shared" si="3"/>
        <v>0</v>
      </c>
      <c r="AC32" s="21">
        <f t="shared" si="3"/>
        <v>0</v>
      </c>
      <c r="AD32" s="21">
        <f t="shared" si="3"/>
        <v>0</v>
      </c>
      <c r="AE32" s="21">
        <f t="shared" si="3"/>
        <v>0</v>
      </c>
      <c r="AF32" s="21">
        <f t="shared" si="3"/>
        <v>0</v>
      </c>
      <c r="AG32" s="21">
        <f t="shared" si="3"/>
        <v>0</v>
      </c>
      <c r="AH32" s="21">
        <f t="shared" si="3"/>
        <v>0</v>
      </c>
      <c r="AI32" s="21">
        <f t="shared" si="3"/>
        <v>0</v>
      </c>
      <c r="AJ32" s="21">
        <f t="shared" si="3"/>
        <v>0</v>
      </c>
      <c r="AK32" s="21">
        <f t="shared" si="3"/>
        <v>0</v>
      </c>
      <c r="AL32" s="21">
        <f t="shared" si="3"/>
        <v>0</v>
      </c>
      <c r="AM32" s="21">
        <f t="shared" si="3"/>
        <v>0</v>
      </c>
      <c r="AN32" s="17">
        <f>SUM(C32:AM32)</f>
        <v>2699</v>
      </c>
      <c r="AO32" s="27"/>
      <c r="AP32" s="27"/>
    </row>
    <row r="33" spans="1:42" ht="15">
      <c r="A33" s="3"/>
      <c r="B33" s="8"/>
      <c r="C33" s="4"/>
      <c r="D33" s="4"/>
      <c r="E33" s="4"/>
      <c r="F33" s="4"/>
      <c r="G33" s="4"/>
      <c r="H33" s="13"/>
      <c r="I33" s="4"/>
      <c r="J33" s="4"/>
      <c r="K33" s="4"/>
      <c r="L33" s="4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2"/>
      <c r="AG33" s="12"/>
      <c r="AH33" s="12"/>
      <c r="AN33" s="2"/>
      <c r="AO33" s="6"/>
      <c r="AP33" s="2"/>
    </row>
    <row r="34" spans="1:42" ht="15">
      <c r="A34" s="3"/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3"/>
      <c r="AN34" s="2"/>
      <c r="AO34" s="6"/>
      <c r="AP34" s="2"/>
    </row>
    <row r="35" spans="1:42" ht="15">
      <c r="A35" s="3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3"/>
      <c r="AN35" s="2"/>
      <c r="AO35" s="6"/>
      <c r="AP35" s="2"/>
    </row>
  </sheetData>
  <sheetProtection/>
  <mergeCells count="1">
    <mergeCell ref="A32:B3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Levý Tomáš</cp:lastModifiedBy>
  <cp:lastPrinted>2015-05-21T08:27:57Z</cp:lastPrinted>
  <dcterms:created xsi:type="dcterms:W3CDTF">1997-01-24T11:07:25Z</dcterms:created>
  <dcterms:modified xsi:type="dcterms:W3CDTF">2016-10-12T07:06:39Z</dcterms:modified>
  <cp:category/>
  <cp:version/>
  <cp:contentType/>
  <cp:contentStatus/>
</cp:coreProperties>
</file>