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435" activeTab="0"/>
  </bookViews>
  <sheets>
    <sheet name="Jednotlivci" sheetId="1" r:id="rId1"/>
  </sheets>
  <definedNames>
    <definedName name="_xlnm.Print_Titles" localSheetId="0">'Jednotlivci'!$11:$12</definedName>
  </definedNames>
  <calcPr fullCalcOnLoad="1"/>
</workbook>
</file>

<file path=xl/comments1.xml><?xml version="1.0" encoding="utf-8"?>
<comments xmlns="http://schemas.openxmlformats.org/spreadsheetml/2006/main">
  <authors>
    <author>Radek</author>
  </authors>
  <commentList>
    <comment ref="D11" authorId="0">
      <text>
        <r>
          <rPr>
            <b/>
            <sz val="9"/>
            <rFont val="Tahoma"/>
            <family val="2"/>
          </rPr>
          <t>Vyplňte jednu z možných hodnot: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color indexed="10"/>
            <rFont val="Tahoma"/>
            <family val="2"/>
          </rPr>
          <t>m</t>
        </r>
        <r>
          <rPr>
            <sz val="9"/>
            <rFont val="Tahoma"/>
            <family val="2"/>
          </rPr>
          <t xml:space="preserve"> = muž
</t>
        </r>
        <r>
          <rPr>
            <b/>
            <sz val="11"/>
            <color indexed="10"/>
            <rFont val="Tahoma"/>
            <family val="2"/>
          </rPr>
          <t>ž</t>
        </r>
        <r>
          <rPr>
            <sz val="9"/>
            <rFont val="Tahoma"/>
            <family val="2"/>
          </rPr>
          <t xml:space="preserve"> = žena</t>
        </r>
      </text>
    </comment>
  </commentList>
</comments>
</file>

<file path=xl/sharedStrings.xml><?xml version="1.0" encoding="utf-8"?>
<sst xmlns="http://schemas.openxmlformats.org/spreadsheetml/2006/main" count="123" uniqueCount="70">
  <si>
    <t>dálka</t>
  </si>
  <si>
    <t>míček</t>
  </si>
  <si>
    <t>BODY</t>
  </si>
  <si>
    <t>60m</t>
  </si>
  <si>
    <t>medic</t>
  </si>
  <si>
    <t>shyby</t>
  </si>
  <si>
    <t>3skok</t>
  </si>
  <si>
    <t>kliky</t>
  </si>
  <si>
    <t>Řazení podle dosažených bodů:</t>
  </si>
  <si>
    <t>č.</t>
  </si>
  <si>
    <t>m</t>
  </si>
  <si>
    <t>N</t>
  </si>
  <si>
    <t>b.</t>
  </si>
  <si>
    <t>švih</t>
  </si>
  <si>
    <t>1 km</t>
  </si>
  <si>
    <t>L + S</t>
  </si>
  <si>
    <t>Jméno a příjmení</t>
  </si>
  <si>
    <t>Škola</t>
  </si>
  <si>
    <t>Třída (-y)</t>
  </si>
  <si>
    <t>m:ss</t>
  </si>
  <si>
    <t>s,SS</t>
  </si>
  <si>
    <t>ODZNAK</t>
  </si>
  <si>
    <t>Odznak</t>
  </si>
  <si>
    <t>DIAMOND</t>
  </si>
  <si>
    <t>SILVER</t>
  </si>
  <si>
    <t>GOLD</t>
  </si>
  <si>
    <t>BRONZE</t>
  </si>
  <si>
    <t>VĚK</t>
  </si>
  <si>
    <t>roč-
ník</t>
  </si>
  <si>
    <t>Výsledky za období</t>
  </si>
  <si>
    <t>1. krok - Nástroje - Zámek - Odemknout list</t>
  </si>
  <si>
    <t>16-17</t>
  </si>
  <si>
    <t>18-19</t>
  </si>
  <si>
    <t>20-35</t>
  </si>
  <si>
    <t>36-45</t>
  </si>
  <si>
    <t>46-50</t>
  </si>
  <si>
    <t>51-55</t>
  </si>
  <si>
    <t>56-60</t>
  </si>
  <si>
    <t>61-65</t>
  </si>
  <si>
    <t>66+</t>
  </si>
  <si>
    <t>10-15</t>
  </si>
  <si>
    <t>16-45</t>
  </si>
  <si>
    <t>46+</t>
  </si>
  <si>
    <t>7-9</t>
  </si>
  <si>
    <r>
      <t xml:space="preserve">je-li 60m měřeno elektronicky (cílovou kamerou), zadejte do </t>
    </r>
    <r>
      <rPr>
        <b/>
        <sz val="8"/>
        <color indexed="10"/>
        <rFont val="Tahoma"/>
        <family val="2"/>
      </rPr>
      <t>červeného</t>
    </r>
    <r>
      <rPr>
        <b/>
        <sz val="8"/>
        <rFont val="Tahoma"/>
        <family val="2"/>
      </rPr>
      <t xml:space="preserve"> sloupce hodnotu "E"</t>
    </r>
  </si>
  <si>
    <t>Tabulka bodování - muži</t>
  </si>
  <si>
    <t>20-28</t>
  </si>
  <si>
    <t>29-37</t>
  </si>
  <si>
    <t>38-46</t>
  </si>
  <si>
    <t>47-55</t>
  </si>
  <si>
    <t>body</t>
  </si>
  <si>
    <t>suma</t>
  </si>
  <si>
    <t>min</t>
  </si>
  <si>
    <t>sec</t>
  </si>
  <si>
    <t>Body</t>
  </si>
  <si>
    <t>dribling</t>
  </si>
  <si>
    <t>plavání</t>
  </si>
  <si>
    <t>Dribl</t>
  </si>
  <si>
    <t>Plav</t>
  </si>
  <si>
    <t>poh-laví</t>
  </si>
  <si>
    <t>ODZ PRO ŘAZENÍ</t>
  </si>
  <si>
    <t>Tabulka bodování - ženy</t>
  </si>
  <si>
    <t>2. krok - Označit   blok B12:AE141 - Data - Seřadit - podle sloupce AE - sestupně</t>
  </si>
  <si>
    <t>ZŠ Diamantová, Vítězná 7, 100 00 Zdravá Lhota</t>
  </si>
  <si>
    <t>6. A</t>
  </si>
  <si>
    <t>muži</t>
  </si>
  <si>
    <t>ženy</t>
  </si>
  <si>
    <t>Řazení podle dosažených odznaků:</t>
  </si>
  <si>
    <t xml:space="preserve"> Označit   blok B12:AE141 - Data - Seřadit - podle sloupce AD - sestupně</t>
  </si>
  <si>
    <t>Bodování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</si>
</sst>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00\ _K_č_-;\-* #,##0.000\ _K_č_-;_-* &quot;-&quot;??\ _K_č_-;_-@_-"/>
    <numFmt numFmtId="167" formatCode="0.0"/>
    <numFmt numFmtId="168" formatCode="#,##0.00_ ;\-#,##0.00\ "/>
    <numFmt numFmtId="169" formatCode="#,##0_ ;\-#,##0\ "/>
    <numFmt numFmtId="170" formatCode="m:ss.0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:ss.0\ "/>
    <numFmt numFmtId="175" formatCode="m:ss.00"/>
    <numFmt numFmtId="176" formatCode="d/m/yy"/>
    <numFmt numFmtId="177" formatCode="0.00;[Red]0.00"/>
    <numFmt numFmtId="178" formatCode="&quot;Řazení: &quot;#"/>
    <numFmt numFmtId="179" formatCode="#&quot;.&quot;"/>
  </numFmts>
  <fonts count="6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E"/>
      <family val="1"/>
    </font>
    <font>
      <sz val="16"/>
      <name val="Times New Roman CE"/>
      <family val="1"/>
    </font>
    <font>
      <b/>
      <sz val="10"/>
      <name val="Times New Roman CE"/>
      <family val="0"/>
    </font>
    <font>
      <b/>
      <sz val="9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b/>
      <sz val="12"/>
      <color indexed="9"/>
      <name val="Tahoma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sz val="8"/>
      <color indexed="48"/>
      <name val="Tahoma"/>
      <family val="2"/>
    </font>
    <font>
      <sz val="8"/>
      <name val="Arial"/>
      <family val="0"/>
    </font>
    <font>
      <sz val="9"/>
      <name val="Times New Roman CE"/>
      <family val="1"/>
    </font>
    <font>
      <sz val="8"/>
      <name val="Times New Roman CE"/>
      <family val="1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Tahoma"/>
      <family val="2"/>
    </font>
    <font>
      <b/>
      <sz val="7"/>
      <name val="Tahoma"/>
      <family val="2"/>
    </font>
    <font>
      <b/>
      <sz val="10"/>
      <color indexed="9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0"/>
      <name val="Tahoma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>
        <color indexed="18"/>
      </bottom>
    </border>
    <border>
      <left style="thin"/>
      <right style="thin"/>
      <top style="medium"/>
      <bottom style="thin">
        <color indexed="18"/>
      </bottom>
    </border>
    <border>
      <left style="thin"/>
      <right style="medium"/>
      <top style="medium"/>
      <bottom style="thin">
        <color indexed="18"/>
      </bottom>
    </border>
    <border>
      <left style="medium"/>
      <right style="thin"/>
      <top>
        <color indexed="63"/>
      </top>
      <bottom style="thin">
        <color indexed="18"/>
      </bottom>
    </border>
    <border>
      <left style="thin"/>
      <right style="thin"/>
      <top>
        <color indexed="63"/>
      </top>
      <bottom style="thin">
        <color indexed="18"/>
      </bottom>
    </border>
    <border>
      <left style="thin"/>
      <right style="medium"/>
      <top>
        <color indexed="63"/>
      </top>
      <bottom style="thin">
        <color indexed="18"/>
      </bottom>
    </border>
    <border>
      <left style="medium"/>
      <right style="medium"/>
      <top style="medium"/>
      <bottom style="thin">
        <color indexed="18"/>
      </bottom>
    </border>
    <border>
      <left style="medium"/>
      <right style="medium"/>
      <top style="thin">
        <color indexed="18"/>
      </top>
      <bottom style="thin">
        <color indexed="18"/>
      </bottom>
    </border>
    <border>
      <left style="medium"/>
      <right style="medium"/>
      <top style="thin">
        <color indexed="1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70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 locked="0"/>
    </xf>
    <xf numFmtId="2" fontId="6" fillId="33" borderId="10" xfId="0" applyNumberFormat="1" applyFont="1" applyFill="1" applyBorder="1" applyAlignment="1" applyProtection="1">
      <alignment horizontal="center"/>
      <protection hidden="1"/>
    </xf>
    <xf numFmtId="2" fontId="6" fillId="33" borderId="11" xfId="0" applyNumberFormat="1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2" fontId="7" fillId="35" borderId="12" xfId="0" applyNumberFormat="1" applyFont="1" applyFill="1" applyBorder="1" applyAlignment="1" applyProtection="1">
      <alignment horizontal="center"/>
      <protection/>
    </xf>
    <xf numFmtId="1" fontId="9" fillId="0" borderId="13" xfId="0" applyNumberFormat="1" applyFont="1" applyFill="1" applyBorder="1" applyAlignment="1" applyProtection="1">
      <alignment horizontal="center" vertical="center"/>
      <protection locked="0"/>
    </xf>
    <xf numFmtId="2" fontId="9" fillId="0" borderId="13" xfId="0" applyNumberFormat="1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2" fontId="9" fillId="0" borderId="13" xfId="0" applyNumberFormat="1" applyFont="1" applyBorder="1" applyAlignment="1" applyProtection="1">
      <alignment horizontal="center" vertical="center"/>
      <protection locked="0"/>
    </xf>
    <xf numFmtId="2" fontId="9" fillId="0" borderId="1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36" borderId="0" xfId="0" applyFont="1" applyFill="1" applyBorder="1" applyAlignment="1" applyProtection="1">
      <alignment horizontal="center"/>
      <protection hidden="1"/>
    </xf>
    <xf numFmtId="49" fontId="7" fillId="36" borderId="0" xfId="0" applyNumberFormat="1" applyFont="1" applyFill="1" applyBorder="1" applyAlignment="1" applyProtection="1">
      <alignment horizontal="center"/>
      <protection hidden="1"/>
    </xf>
    <xf numFmtId="3" fontId="7" fillId="37" borderId="10" xfId="0" applyNumberFormat="1" applyFont="1" applyFill="1" applyBorder="1" applyAlignment="1" applyProtection="1">
      <alignment horizontal="center" shrinkToFit="1"/>
      <protection hidden="1"/>
    </xf>
    <xf numFmtId="3" fontId="7" fillId="37" borderId="11" xfId="0" applyNumberFormat="1" applyFont="1" applyFill="1" applyBorder="1" applyAlignment="1" applyProtection="1">
      <alignment horizontal="center" shrinkToFit="1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1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10" fillId="34" borderId="0" xfId="0" applyFont="1" applyFill="1" applyBorder="1" applyAlignment="1" applyProtection="1">
      <alignment horizontal="center"/>
      <protection hidden="1"/>
    </xf>
    <xf numFmtId="3" fontId="11" fillId="0" borderId="0" xfId="0" applyNumberFormat="1" applyFont="1" applyBorder="1" applyAlignment="1" applyProtection="1">
      <alignment horizontal="center"/>
      <protection hidden="1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 indent="3"/>
      <protection/>
    </xf>
    <xf numFmtId="2" fontId="9" fillId="0" borderId="16" xfId="0" applyNumberFormat="1" applyFont="1" applyBorder="1" applyAlignment="1" applyProtection="1">
      <alignment horizontal="center" vertical="center"/>
      <protection locked="0"/>
    </xf>
    <xf numFmtId="2" fontId="7" fillId="35" borderId="17" xfId="0" applyNumberFormat="1" applyFont="1" applyFill="1" applyBorder="1" applyAlignment="1" applyProtection="1">
      <alignment horizontal="center"/>
      <protection/>
    </xf>
    <xf numFmtId="1" fontId="8" fillId="35" borderId="18" xfId="0" applyNumberFormat="1" applyFont="1" applyFill="1" applyBorder="1" applyAlignment="1" applyProtection="1">
      <alignment horizontal="center" vertical="center"/>
      <protection/>
    </xf>
    <xf numFmtId="1" fontId="7" fillId="35" borderId="12" xfId="0" applyNumberFormat="1" applyFont="1" applyFill="1" applyBorder="1" applyAlignment="1" applyProtection="1">
      <alignment horizontal="center" vertical="center"/>
      <protection/>
    </xf>
    <xf numFmtId="1" fontId="15" fillId="38" borderId="19" xfId="0" applyNumberFormat="1" applyFont="1" applyFill="1" applyBorder="1" applyAlignment="1" applyProtection="1">
      <alignment horizontal="center"/>
      <protection hidden="1"/>
    </xf>
    <xf numFmtId="1" fontId="15" fillId="38" borderId="20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indent="3"/>
    </xf>
    <xf numFmtId="0" fontId="10" fillId="0" borderId="14" xfId="0" applyFont="1" applyFill="1" applyBorder="1" applyAlignment="1">
      <alignment horizontal="left" indent="3"/>
    </xf>
    <xf numFmtId="0" fontId="10" fillId="0" borderId="0" xfId="0" applyFont="1" applyAlignment="1" applyProtection="1">
      <alignment horizontal="center"/>
      <protection/>
    </xf>
    <xf numFmtId="1" fontId="11" fillId="35" borderId="14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 locked="0"/>
    </xf>
    <xf numFmtId="2" fontId="19" fillId="0" borderId="22" xfId="0" applyNumberFormat="1" applyFont="1" applyBorder="1" applyAlignment="1" applyProtection="1">
      <alignment horizontal="center"/>
      <protection locked="0"/>
    </xf>
    <xf numFmtId="2" fontId="19" fillId="0" borderId="22" xfId="0" applyNumberFormat="1" applyFont="1" applyFill="1" applyBorder="1" applyAlignment="1" applyProtection="1">
      <alignment horizontal="center"/>
      <protection locked="0"/>
    </xf>
    <xf numFmtId="1" fontId="19" fillId="0" borderId="22" xfId="0" applyNumberFormat="1" applyFont="1" applyFill="1" applyBorder="1" applyAlignment="1" applyProtection="1">
      <alignment horizontal="center" vertical="center"/>
      <protection locked="0"/>
    </xf>
    <xf numFmtId="1" fontId="19" fillId="0" borderId="22" xfId="0" applyNumberFormat="1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11" fillId="39" borderId="0" xfId="0" applyFont="1" applyFill="1" applyBorder="1" applyAlignment="1">
      <alignment/>
    </xf>
    <xf numFmtId="1" fontId="11" fillId="0" borderId="0" xfId="0" applyNumberFormat="1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9" fillId="38" borderId="0" xfId="0" applyFont="1" applyFill="1" applyBorder="1" applyAlignment="1" applyProtection="1">
      <alignment/>
      <protection hidden="1"/>
    </xf>
    <xf numFmtId="0" fontId="20" fillId="36" borderId="0" xfId="0" applyFont="1" applyFill="1" applyBorder="1" applyAlignment="1" applyProtection="1">
      <alignment/>
      <protection hidden="1"/>
    </xf>
    <xf numFmtId="0" fontId="11" fillId="0" borderId="23" xfId="0" applyFont="1" applyFill="1" applyBorder="1" applyAlignment="1" applyProtection="1">
      <alignment/>
      <protection hidden="1"/>
    </xf>
    <xf numFmtId="2" fontId="19" fillId="0" borderId="13" xfId="0" applyNumberFormat="1" applyFont="1" applyBorder="1" applyAlignment="1" applyProtection="1">
      <alignment horizontal="center"/>
      <protection locked="0"/>
    </xf>
    <xf numFmtId="2" fontId="19" fillId="0" borderId="13" xfId="0" applyNumberFormat="1" applyFont="1" applyFill="1" applyBorder="1" applyAlignment="1" applyProtection="1">
      <alignment horizontal="center"/>
      <protection locked="0"/>
    </xf>
    <xf numFmtId="1" fontId="19" fillId="0" borderId="13" xfId="0" applyNumberFormat="1" applyFont="1" applyFill="1" applyBorder="1" applyAlignment="1" applyProtection="1">
      <alignment horizontal="center" vertical="center"/>
      <protection locked="0"/>
    </xf>
    <xf numFmtId="1" fontId="19" fillId="0" borderId="13" xfId="0" applyNumberFormat="1" applyFont="1" applyBorder="1" applyAlignment="1" applyProtection="1">
      <alignment horizontal="center" vertical="center"/>
      <protection locked="0"/>
    </xf>
    <xf numFmtId="1" fontId="19" fillId="0" borderId="13" xfId="0" applyNumberFormat="1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/>
      <protection hidden="1"/>
    </xf>
    <xf numFmtId="3" fontId="11" fillId="0" borderId="0" xfId="0" applyNumberFormat="1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2" fontId="19" fillId="0" borderId="13" xfId="0" applyNumberFormat="1" applyFont="1" applyBorder="1" applyAlignment="1" applyProtection="1">
      <alignment horizontal="center" vertical="center"/>
      <protection locked="0"/>
    </xf>
    <xf numFmtId="2" fontId="19" fillId="0" borderId="13" xfId="0" applyNumberFormat="1" applyFont="1" applyFill="1" applyBorder="1" applyAlignment="1" applyProtection="1">
      <alignment horizontal="center" vertical="center"/>
      <protection locked="0"/>
    </xf>
    <xf numFmtId="2" fontId="9" fillId="0" borderId="25" xfId="0" applyNumberFormat="1" applyFont="1" applyBorder="1" applyAlignment="1" applyProtection="1">
      <alignment horizontal="center" vertical="center"/>
      <protection locked="0"/>
    </xf>
    <xf numFmtId="2" fontId="21" fillId="0" borderId="26" xfId="0" applyNumberFormat="1" applyFont="1" applyBorder="1" applyAlignment="1" applyProtection="1">
      <alignment horizontal="left"/>
      <protection locked="0"/>
    </xf>
    <xf numFmtId="2" fontId="21" fillId="0" borderId="13" xfId="0" applyNumberFormat="1" applyFont="1" applyBorder="1" applyAlignment="1" applyProtection="1">
      <alignment horizontal="left"/>
      <protection locked="0"/>
    </xf>
    <xf numFmtId="2" fontId="21" fillId="0" borderId="22" xfId="0" applyNumberFormat="1" applyFont="1" applyBorder="1" applyAlignment="1" applyProtection="1">
      <alignment horizontal="left"/>
      <protection locked="0"/>
    </xf>
    <xf numFmtId="2" fontId="21" fillId="0" borderId="27" xfId="0" applyNumberFormat="1" applyFont="1" applyBorder="1" applyAlignment="1" applyProtection="1">
      <alignment horizontal="left"/>
      <protection locked="0"/>
    </xf>
    <xf numFmtId="2" fontId="6" fillId="0" borderId="0" xfId="0" applyNumberFormat="1" applyFont="1" applyFill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14" xfId="0" applyNumberFormat="1" applyFont="1" applyFill="1" applyBorder="1" applyAlignment="1">
      <alignment horizontal="center"/>
    </xf>
    <xf numFmtId="2" fontId="22" fillId="0" borderId="0" xfId="0" applyNumberFormat="1" applyFont="1" applyAlignment="1" applyProtection="1">
      <alignment horizontal="center"/>
      <protection locked="0"/>
    </xf>
    <xf numFmtId="2" fontId="21" fillId="0" borderId="22" xfId="0" applyNumberFormat="1" applyFont="1" applyBorder="1" applyAlignment="1" applyProtection="1">
      <alignment horizontal="center"/>
      <protection locked="0"/>
    </xf>
    <xf numFmtId="2" fontId="21" fillId="0" borderId="27" xfId="0" applyNumberFormat="1" applyFont="1" applyBorder="1" applyAlignment="1" applyProtection="1">
      <alignment horizontal="center"/>
      <protection locked="0"/>
    </xf>
    <xf numFmtId="2" fontId="9" fillId="0" borderId="22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/>
    </xf>
    <xf numFmtId="1" fontId="7" fillId="35" borderId="17" xfId="0" applyNumberFormat="1" applyFont="1" applyFill="1" applyBorder="1" applyAlignment="1" applyProtection="1">
      <alignment horizontal="center" vertical="center"/>
      <protection/>
    </xf>
    <xf numFmtId="1" fontId="8" fillId="35" borderId="17" xfId="0" applyNumberFormat="1" applyFont="1" applyFill="1" applyBorder="1" applyAlignment="1" applyProtection="1">
      <alignment horizontal="center" vertical="center"/>
      <protection/>
    </xf>
    <xf numFmtId="1" fontId="8" fillId="35" borderId="28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/>
      <protection/>
    </xf>
    <xf numFmtId="2" fontId="7" fillId="35" borderId="29" xfId="0" applyNumberFormat="1" applyFont="1" applyFill="1" applyBorder="1" applyAlignment="1" applyProtection="1">
      <alignment horizontal="center"/>
      <protection/>
    </xf>
    <xf numFmtId="2" fontId="7" fillId="34" borderId="30" xfId="0" applyNumberFormat="1" applyFont="1" applyFill="1" applyBorder="1" applyAlignment="1" applyProtection="1">
      <alignment horizontal="center"/>
      <protection/>
    </xf>
    <xf numFmtId="1" fontId="8" fillId="35" borderId="31" xfId="0" applyNumberFormat="1" applyFont="1" applyFill="1" applyBorder="1" applyAlignment="1" applyProtection="1">
      <alignment horizontal="center" vertical="center"/>
      <protection/>
    </xf>
    <xf numFmtId="0" fontId="7" fillId="35" borderId="29" xfId="0" applyFont="1" applyFill="1" applyBorder="1" applyAlignment="1" applyProtection="1">
      <alignment horizontal="center"/>
      <protection/>
    </xf>
    <xf numFmtId="1" fontId="8" fillId="35" borderId="32" xfId="0" applyNumberFormat="1" applyFont="1" applyFill="1" applyBorder="1" applyAlignment="1" applyProtection="1">
      <alignment horizontal="center" vertical="center"/>
      <protection/>
    </xf>
    <xf numFmtId="1" fontId="7" fillId="35" borderId="29" xfId="0" applyNumberFormat="1" applyFont="1" applyFill="1" applyBorder="1" applyAlignment="1" applyProtection="1">
      <alignment horizontal="center"/>
      <protection/>
    </xf>
    <xf numFmtId="1" fontId="7" fillId="35" borderId="33" xfId="0" applyNumberFormat="1" applyFont="1" applyFill="1" applyBorder="1" applyAlignment="1" applyProtection="1">
      <alignment horizontal="center"/>
      <protection/>
    </xf>
    <xf numFmtId="2" fontId="6" fillId="35" borderId="29" xfId="0" applyNumberFormat="1" applyFont="1" applyFill="1" applyBorder="1" applyAlignment="1" applyProtection="1">
      <alignment horizontal="center"/>
      <protection/>
    </xf>
    <xf numFmtId="2" fontId="7" fillId="35" borderId="33" xfId="0" applyNumberFormat="1" applyFont="1" applyFill="1" applyBorder="1" applyAlignment="1" applyProtection="1">
      <alignment horizontal="center"/>
      <protection/>
    </xf>
    <xf numFmtId="1" fontId="7" fillId="35" borderId="34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2" fontId="9" fillId="0" borderId="22" xfId="0" applyNumberFormat="1" applyFont="1" applyBorder="1" applyAlignment="1" applyProtection="1">
      <alignment horizontal="center" vertical="center"/>
      <protection locked="0"/>
    </xf>
    <xf numFmtId="2" fontId="23" fillId="0" borderId="0" xfId="0" applyNumberFormat="1" applyFont="1" applyAlignment="1" applyProtection="1">
      <alignment horizontal="center"/>
      <protection locked="0"/>
    </xf>
    <xf numFmtId="0" fontId="11" fillId="0" borderId="35" xfId="0" applyFont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1" fillId="33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indent="3"/>
    </xf>
    <xf numFmtId="0" fontId="10" fillId="0" borderId="0" xfId="0" applyFont="1" applyFill="1" applyBorder="1" applyAlignment="1">
      <alignment horizontal="left" indent="3"/>
    </xf>
    <xf numFmtId="0" fontId="11" fillId="40" borderId="36" xfId="0" applyFont="1" applyFill="1" applyBorder="1" applyAlignment="1" applyProtection="1">
      <alignment horizontal="center" vertical="center"/>
      <protection/>
    </xf>
    <xf numFmtId="1" fontId="7" fillId="35" borderId="36" xfId="0" applyNumberFormat="1" applyFont="1" applyFill="1" applyBorder="1" applyAlignment="1" applyProtection="1">
      <alignment horizontal="center" vertical="center"/>
      <protection hidden="1"/>
    </xf>
    <xf numFmtId="1" fontId="9" fillId="40" borderId="36" xfId="0" applyNumberFormat="1" applyFont="1" applyFill="1" applyBorder="1" applyAlignment="1" applyProtection="1">
      <alignment horizontal="center" vertical="center"/>
      <protection hidden="1"/>
    </xf>
    <xf numFmtId="0" fontId="11" fillId="40" borderId="22" xfId="0" applyFont="1" applyFill="1" applyBorder="1" applyAlignment="1" applyProtection="1">
      <alignment horizontal="center" vertical="center"/>
      <protection/>
    </xf>
    <xf numFmtId="0" fontId="11" fillId="35" borderId="22" xfId="0" applyFont="1" applyFill="1" applyBorder="1" applyAlignment="1" applyProtection="1">
      <alignment vertical="center"/>
      <protection hidden="1"/>
    </xf>
    <xf numFmtId="0" fontId="11" fillId="40" borderId="22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hidden="1"/>
    </xf>
    <xf numFmtId="1" fontId="24" fillId="35" borderId="27" xfId="0" applyNumberFormat="1" applyFont="1" applyFill="1" applyBorder="1" applyAlignment="1">
      <alignment horizontal="center" vertical="center"/>
    </xf>
    <xf numFmtId="1" fontId="25" fillId="35" borderId="27" xfId="0" applyNumberFormat="1" applyFont="1" applyFill="1" applyBorder="1" applyAlignment="1">
      <alignment horizontal="center" vertical="center"/>
    </xf>
    <xf numFmtId="1" fontId="19" fillId="33" borderId="22" xfId="0" applyNumberFormat="1" applyFont="1" applyFill="1" applyBorder="1" applyAlignment="1" applyProtection="1">
      <alignment horizontal="center" vertical="center"/>
      <protection locked="0"/>
    </xf>
    <xf numFmtId="20" fontId="19" fillId="0" borderId="22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 locked="0"/>
    </xf>
    <xf numFmtId="0" fontId="14" fillId="0" borderId="38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2" fontId="7" fillId="0" borderId="33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1" fontId="18" fillId="0" borderId="33" xfId="0" applyNumberFormat="1" applyFont="1" applyFill="1" applyBorder="1" applyAlignment="1" applyProtection="1">
      <alignment horizontal="center" vertic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0" fillId="33" borderId="14" xfId="0" applyFont="1" applyFill="1" applyBorder="1" applyAlignment="1">
      <alignment horizontal="left" indent="3"/>
    </xf>
    <xf numFmtId="178" fontId="9" fillId="35" borderId="0" xfId="0" applyNumberFormat="1" applyFont="1" applyFill="1" applyBorder="1" applyAlignment="1" applyProtection="1">
      <alignment horizontal="center" vertical="center"/>
      <protection hidden="1" locked="0"/>
    </xf>
    <xf numFmtId="1" fontId="9" fillId="35" borderId="0" xfId="0" applyNumberFormat="1" applyFont="1" applyFill="1" applyBorder="1" applyAlignment="1" applyProtection="1">
      <alignment horizontal="center" vertical="center"/>
      <protection hidden="1"/>
    </xf>
    <xf numFmtId="49" fontId="7" fillId="35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35" borderId="14" xfId="0" applyFont="1" applyFill="1" applyBorder="1" applyAlignment="1" applyProtection="1">
      <alignment vertical="center"/>
      <protection hidden="1"/>
    </xf>
    <xf numFmtId="49" fontId="6" fillId="0" borderId="39" xfId="0" applyNumberFormat="1" applyFont="1" applyFill="1" applyBorder="1" applyAlignment="1" applyProtection="1">
      <alignment vertical="center"/>
      <protection hidden="1"/>
    </xf>
    <xf numFmtId="49" fontId="6" fillId="33" borderId="0" xfId="0" applyNumberFormat="1" applyFont="1" applyFill="1" applyBorder="1" applyAlignment="1" applyProtection="1">
      <alignment/>
      <protection hidden="1"/>
    </xf>
    <xf numFmtId="49" fontId="6" fillId="0" borderId="0" xfId="0" applyNumberFormat="1" applyFont="1" applyFill="1" applyBorder="1" applyAlignment="1" applyProtection="1">
      <alignment/>
      <protection hidden="1"/>
    </xf>
    <xf numFmtId="2" fontId="6" fillId="0" borderId="10" xfId="0" applyNumberFormat="1" applyFont="1" applyFill="1" applyBorder="1" applyAlignment="1" applyProtection="1">
      <alignment horizontal="center"/>
      <protection hidden="1"/>
    </xf>
    <xf numFmtId="2" fontId="6" fillId="0" borderId="11" xfId="0" applyNumberFormat="1" applyFont="1" applyFill="1" applyBorder="1" applyAlignment="1" applyProtection="1">
      <alignment horizontal="center"/>
      <protection hidden="1"/>
    </xf>
    <xf numFmtId="0" fontId="28" fillId="41" borderId="0" xfId="0" applyFont="1" applyFill="1" applyBorder="1" applyAlignment="1" applyProtection="1">
      <alignment horizontal="center" vertical="center"/>
      <protection hidden="1"/>
    </xf>
    <xf numFmtId="0" fontId="28" fillId="42" borderId="0" xfId="0" applyFont="1" applyFill="1" applyBorder="1" applyAlignment="1" applyProtection="1">
      <alignment horizontal="center" vertical="center"/>
      <protection hidden="1"/>
    </xf>
    <xf numFmtId="0" fontId="28" fillId="43" borderId="0" xfId="0" applyFont="1" applyFill="1" applyBorder="1" applyAlignment="1" applyProtection="1">
      <alignment horizontal="center" vertical="center"/>
      <protection hidden="1"/>
    </xf>
    <xf numFmtId="0" fontId="28" fillId="44" borderId="0" xfId="0" applyFont="1" applyFill="1" applyBorder="1" applyAlignment="1" applyProtection="1">
      <alignment horizontal="center" vertical="center"/>
      <protection hidden="1"/>
    </xf>
    <xf numFmtId="179" fontId="29" fillId="0" borderId="0" xfId="0" applyNumberFormat="1" applyFont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/>
      <protection locked="0"/>
    </xf>
    <xf numFmtId="0" fontId="12" fillId="0" borderId="41" xfId="0" applyFont="1" applyFill="1" applyBorder="1" applyAlignment="1" applyProtection="1">
      <alignment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1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/>
      <protection locked="0"/>
    </xf>
    <xf numFmtId="0" fontId="12" fillId="0" borderId="44" xfId="0" applyFont="1" applyFill="1" applyBorder="1" applyAlignment="1" applyProtection="1">
      <alignment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1" fontId="9" fillId="0" borderId="45" xfId="0" applyNumberFormat="1" applyFont="1" applyBorder="1" applyAlignment="1" applyProtection="1">
      <alignment horizontal="center" vertical="center"/>
      <protection locked="0"/>
    </xf>
    <xf numFmtId="1" fontId="7" fillId="0" borderId="46" xfId="0" applyNumberFormat="1" applyFont="1" applyFill="1" applyBorder="1" applyAlignment="1" applyProtection="1">
      <alignment horizontal="center"/>
      <protection hidden="1"/>
    </xf>
    <xf numFmtId="1" fontId="7" fillId="0" borderId="47" xfId="0" applyNumberFormat="1" applyFont="1" applyFill="1" applyBorder="1" applyAlignment="1" applyProtection="1">
      <alignment horizontal="center"/>
      <protection hidden="1"/>
    </xf>
    <xf numFmtId="1" fontId="7" fillId="0" borderId="48" xfId="0" applyNumberFormat="1" applyFont="1" applyFill="1" applyBorder="1" applyAlignment="1" applyProtection="1">
      <alignment horizontal="center"/>
      <protection hidden="1"/>
    </xf>
    <xf numFmtId="0" fontId="7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/>
    </xf>
    <xf numFmtId="2" fontId="19" fillId="0" borderId="14" xfId="0" applyNumberFormat="1" applyFont="1" applyFill="1" applyBorder="1" applyAlignment="1">
      <alignment horizontal="center" vertical="center"/>
    </xf>
    <xf numFmtId="2" fontId="9" fillId="0" borderId="17" xfId="0" applyNumberFormat="1" applyFont="1" applyBorder="1" applyAlignment="1" applyProtection="1">
      <alignment horizontal="center" vertical="center"/>
      <protection locked="0"/>
    </xf>
    <xf numFmtId="2" fontId="9" fillId="0" borderId="49" xfId="0" applyNumberFormat="1" applyFont="1" applyBorder="1" applyAlignment="1" applyProtection="1">
      <alignment horizontal="center" vertical="center"/>
      <protection locked="0"/>
    </xf>
    <xf numFmtId="49" fontId="6" fillId="35" borderId="3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locked="0"/>
    </xf>
    <xf numFmtId="0" fontId="19" fillId="0" borderId="22" xfId="0" applyNumberFormat="1" applyFont="1" applyFill="1" applyBorder="1" applyAlignment="1" applyProtection="1">
      <alignment horizontal="center" vertical="center"/>
      <protection locked="0"/>
    </xf>
    <xf numFmtId="20" fontId="19" fillId="0" borderId="22" xfId="0" applyNumberFormat="1" applyFont="1" applyFill="1" applyBorder="1" applyAlignment="1" applyProtection="1">
      <alignment horizontal="center" vertical="center"/>
      <protection locked="0"/>
    </xf>
    <xf numFmtId="0" fontId="65" fillId="45" borderId="43" xfId="0" applyFont="1" applyFill="1" applyBorder="1" applyAlignment="1" applyProtection="1">
      <alignment/>
      <protection locked="0"/>
    </xf>
    <xf numFmtId="0" fontId="65" fillId="0" borderId="43" xfId="0" applyFont="1" applyBorder="1" applyAlignment="1" applyProtection="1">
      <alignment/>
      <protection locked="0"/>
    </xf>
    <xf numFmtId="0" fontId="7" fillId="35" borderId="50" xfId="0" applyFont="1" applyFill="1" applyBorder="1" applyAlignment="1" applyProtection="1">
      <alignment horizontal="center" vertical="center"/>
      <protection/>
    </xf>
    <xf numFmtId="0" fontId="7" fillId="35" borderId="51" xfId="0" applyFont="1" applyFill="1" applyBorder="1" applyAlignment="1" applyProtection="1">
      <alignment horizontal="center" vertical="center"/>
      <protection/>
    </xf>
    <xf numFmtId="0" fontId="7" fillId="36" borderId="52" xfId="0" applyFont="1" applyFill="1" applyBorder="1" applyAlignment="1" applyProtection="1">
      <alignment horizontal="center" vertical="center"/>
      <protection/>
    </xf>
    <xf numFmtId="0" fontId="11" fillId="36" borderId="15" xfId="0" applyFont="1" applyFill="1" applyBorder="1" applyAlignment="1">
      <alignment horizontal="center" vertical="center"/>
    </xf>
    <xf numFmtId="2" fontId="7" fillId="35" borderId="53" xfId="0" applyNumberFormat="1" applyFont="1" applyFill="1" applyBorder="1" applyAlignment="1" applyProtection="1">
      <alignment horizontal="center"/>
      <protection/>
    </xf>
    <xf numFmtId="0" fontId="11" fillId="0" borderId="28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7" fillId="0" borderId="52" xfId="0" applyFont="1" applyFill="1" applyBorder="1" applyAlignment="1" applyProtection="1">
      <alignment horizontal="left" vertical="center" indent="1"/>
      <protection locked="0"/>
    </xf>
    <xf numFmtId="0" fontId="11" fillId="0" borderId="15" xfId="0" applyFont="1" applyBorder="1" applyAlignment="1">
      <alignment horizontal="left" vertical="center" indent="1"/>
    </xf>
    <xf numFmtId="0" fontId="7" fillId="35" borderId="53" xfId="0" applyFont="1" applyFill="1" applyBorder="1" applyAlignment="1" applyProtection="1">
      <alignment horizontal="center"/>
      <protection/>
    </xf>
    <xf numFmtId="1" fontId="7" fillId="35" borderId="53" xfId="0" applyNumberFormat="1" applyFont="1" applyFill="1" applyBorder="1" applyAlignment="1" applyProtection="1">
      <alignment horizontal="center"/>
      <protection/>
    </xf>
    <xf numFmtId="49" fontId="7" fillId="35" borderId="50" xfId="0" applyNumberFormat="1" applyFont="1" applyFill="1" applyBorder="1" applyAlignment="1" applyProtection="1">
      <alignment horizontal="center" vertical="center"/>
      <protection hidden="1"/>
    </xf>
    <xf numFmtId="49" fontId="7" fillId="35" borderId="51" xfId="0" applyNumberFormat="1" applyFont="1" applyFill="1" applyBorder="1" applyAlignment="1" applyProtection="1">
      <alignment horizontal="center" vertical="center"/>
      <protection hidden="1"/>
    </xf>
    <xf numFmtId="0" fontId="7" fillId="36" borderId="52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54" xfId="0" applyBorder="1" applyAlignment="1">
      <alignment/>
    </xf>
    <xf numFmtId="0" fontId="10" fillId="46" borderId="52" xfId="0" applyNumberFormat="1" applyFont="1" applyFill="1" applyBorder="1" applyAlignment="1" applyProtection="1">
      <alignment horizontal="center" vertical="center"/>
      <protection locked="0"/>
    </xf>
    <xf numFmtId="0" fontId="10" fillId="46" borderId="15" xfId="0" applyFont="1" applyFill="1" applyBorder="1" applyAlignment="1" applyProtection="1">
      <alignment/>
      <protection locked="0"/>
    </xf>
    <xf numFmtId="0" fontId="7" fillId="46" borderId="52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7" fillId="37" borderId="52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/>
    </xf>
    <xf numFmtId="0" fontId="11" fillId="0" borderId="54" xfId="0" applyFont="1" applyBorder="1" applyAlignment="1">
      <alignment/>
    </xf>
    <xf numFmtId="0" fontId="7" fillId="36" borderId="52" xfId="0" applyFont="1" applyFill="1" applyBorder="1" applyAlignment="1">
      <alignment horizontal="right" vertical="center" indent="5"/>
    </xf>
    <xf numFmtId="0" fontId="0" fillId="0" borderId="15" xfId="0" applyBorder="1" applyAlignment="1">
      <alignment/>
    </xf>
    <xf numFmtId="0" fontId="0" fillId="0" borderId="54" xfId="0" applyBorder="1" applyAlignment="1">
      <alignment/>
    </xf>
    <xf numFmtId="1" fontId="7" fillId="35" borderId="28" xfId="0" applyNumberFormat="1" applyFont="1" applyFill="1" applyBorder="1" applyAlignment="1" applyProtection="1">
      <alignment horizontal="center"/>
      <protection/>
    </xf>
    <xf numFmtId="0" fontId="7" fillId="36" borderId="52" xfId="0" applyFont="1" applyFill="1" applyBorder="1" applyAlignment="1" applyProtection="1">
      <alignment horizontal="left" vertical="center"/>
      <protection/>
    </xf>
    <xf numFmtId="0" fontId="10" fillId="36" borderId="15" xfId="0" applyFont="1" applyFill="1" applyBorder="1" applyAlignment="1">
      <alignment horizontal="left"/>
    </xf>
    <xf numFmtId="0" fontId="7" fillId="35" borderId="50" xfId="0" applyFont="1" applyFill="1" applyBorder="1" applyAlignment="1" applyProtection="1">
      <alignment horizontal="center" vertical="center" textRotation="90" wrapText="1"/>
      <protection/>
    </xf>
    <xf numFmtId="0" fontId="11" fillId="35" borderId="51" xfId="0" applyFont="1" applyFill="1" applyBorder="1" applyAlignment="1" applyProtection="1">
      <alignment/>
      <protection/>
    </xf>
    <xf numFmtId="1" fontId="27" fillId="35" borderId="55" xfId="0" applyNumberFormat="1" applyFont="1" applyFill="1" applyBorder="1" applyAlignment="1" applyProtection="1">
      <alignment horizontal="center" vertical="center" wrapText="1" shrinkToFit="1"/>
      <protection/>
    </xf>
    <xf numFmtId="1" fontId="27" fillId="35" borderId="31" xfId="0" applyNumberFormat="1" applyFont="1" applyFill="1" applyBorder="1" applyAlignment="1" applyProtection="1">
      <alignment horizontal="center" vertical="center" wrapText="1" shrinkToFit="1"/>
      <protection/>
    </xf>
    <xf numFmtId="0" fontId="11" fillId="35" borderId="36" xfId="0" applyFont="1" applyFill="1" applyBorder="1" applyAlignment="1" applyProtection="1">
      <alignment horizontal="center" vertical="center"/>
      <protection/>
    </xf>
    <xf numFmtId="0" fontId="11" fillId="35" borderId="22" xfId="0" applyFont="1" applyFill="1" applyBorder="1" applyAlignment="1" applyProtection="1">
      <alignment horizontal="center" vertical="center"/>
      <protection/>
    </xf>
    <xf numFmtId="0" fontId="13" fillId="47" borderId="0" xfId="0" applyFont="1" applyFill="1" applyBorder="1" applyAlignment="1" applyProtection="1">
      <alignment horizontal="center" vertical="center"/>
      <protection/>
    </xf>
    <xf numFmtId="0" fontId="11" fillId="46" borderId="15" xfId="0" applyFont="1" applyFill="1" applyBorder="1" applyAlignment="1" applyProtection="1">
      <alignment horizontal="center" vertical="center"/>
      <protection/>
    </xf>
    <xf numFmtId="0" fontId="11" fillId="46" borderId="54" xfId="0" applyFont="1" applyFill="1" applyBorder="1" applyAlignment="1" applyProtection="1">
      <alignment horizontal="center" vertical="center"/>
      <protection/>
    </xf>
    <xf numFmtId="0" fontId="12" fillId="47" borderId="50" xfId="0" applyFont="1" applyFill="1" applyBorder="1" applyAlignment="1" applyProtection="1">
      <alignment horizontal="center" vertical="center"/>
      <protection/>
    </xf>
    <xf numFmtId="0" fontId="12" fillId="47" borderId="51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">
    <dxf>
      <font>
        <b val="0"/>
        <i val="0"/>
        <color indexed="9"/>
      </font>
      <fill>
        <patternFill>
          <bgColor indexed="45"/>
        </patternFill>
      </fill>
    </dxf>
    <dxf>
      <font>
        <b val="0"/>
        <i val="0"/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8"/>
      </font>
      <fill>
        <patternFill>
          <bgColor indexed="51"/>
        </patternFill>
      </fill>
    </dxf>
    <dxf>
      <font>
        <color indexed="9"/>
      </font>
      <fill>
        <patternFill>
          <bgColor indexed="40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ont>
        <color indexed="8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45"/>
        </patternFill>
      </fill>
    </dxf>
    <dxf>
      <font>
        <b/>
        <i val="0"/>
        <color indexed="9"/>
      </font>
      <fill>
        <patternFill>
          <bgColor indexed="4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12"/>
  <sheetViews>
    <sheetView tabSelected="1" zoomScale="85" zoomScaleNormal="85" zoomScalePageLayoutView="0" workbookViewId="0" topLeftCell="A1">
      <pane xSplit="5" ySplit="13" topLeftCell="F1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B12" sqref="EB12"/>
    </sheetView>
  </sheetViews>
  <sheetFormatPr defaultColWidth="9.140625" defaultRowHeight="12.75"/>
  <cols>
    <col min="1" max="1" width="5.140625" style="10" customWidth="1"/>
    <col min="2" max="2" width="3.28125" style="2" customWidth="1"/>
    <col min="3" max="3" width="22.57421875" style="2" customWidth="1"/>
    <col min="4" max="4" width="3.8515625" style="2" customWidth="1"/>
    <col min="5" max="5" width="4.7109375" style="5" customWidth="1"/>
    <col min="6" max="6" width="4.7109375" style="112" customWidth="1"/>
    <col min="7" max="7" width="2.7109375" style="6" customWidth="1"/>
    <col min="8" max="8" width="4.7109375" style="7" customWidth="1"/>
    <col min="9" max="9" width="4.7109375" style="5" hidden="1" customWidth="1"/>
    <col min="10" max="10" width="4.7109375" style="7" hidden="1" customWidth="1"/>
    <col min="11" max="11" width="4.7109375" style="5" customWidth="1"/>
    <col min="12" max="12" width="4.7109375" style="7" customWidth="1"/>
    <col min="13" max="14" width="4.7109375" style="7" hidden="1" customWidth="1"/>
    <col min="15" max="16" width="4.7109375" style="7" customWidth="1"/>
    <col min="17" max="18" width="4.7109375" style="7" hidden="1" customWidth="1"/>
    <col min="19" max="19" width="4.7109375" style="6" hidden="1" customWidth="1"/>
    <col min="20" max="20" width="4.7109375" style="7" hidden="1" customWidth="1"/>
    <col min="21" max="21" width="4.7109375" style="5" hidden="1" customWidth="1"/>
    <col min="22" max="22" width="4.7109375" style="7" hidden="1" customWidth="1"/>
    <col min="23" max="23" width="4.7109375" style="91" hidden="1" customWidth="1"/>
    <col min="24" max="24" width="4.7109375" style="8" hidden="1" customWidth="1"/>
    <col min="25" max="25" width="4.7109375" style="6" customWidth="1"/>
    <col min="26" max="27" width="4.7109375" style="6" hidden="1" customWidth="1"/>
    <col min="28" max="28" width="4.7109375" style="7" customWidth="1"/>
    <col min="29" max="30" width="6.28125" style="9" hidden="1" customWidth="1"/>
    <col min="31" max="31" width="6.00390625" style="4" customWidth="1"/>
    <col min="32" max="32" width="4.7109375" style="3" hidden="1" customWidth="1"/>
    <col min="33" max="33" width="8.8515625" style="2" hidden="1" customWidth="1"/>
    <col min="34" max="34" width="6.7109375" style="2" hidden="1" customWidth="1"/>
    <col min="35" max="35" width="5.140625" style="2" hidden="1" customWidth="1"/>
    <col min="36" max="36" width="5.421875" style="2" hidden="1" customWidth="1"/>
    <col min="37" max="37" width="5.140625" style="2" hidden="1" customWidth="1"/>
    <col min="38" max="38" width="6.28125" style="13" hidden="1" customWidth="1"/>
    <col min="39" max="39" width="8.7109375" style="13" hidden="1" customWidth="1"/>
    <col min="40" max="40" width="9.8515625" style="13" hidden="1" customWidth="1"/>
    <col min="41" max="45" width="5.8515625" style="13" hidden="1" customWidth="1"/>
    <col min="46" max="46" width="6.00390625" style="13" hidden="1" customWidth="1"/>
    <col min="47" max="47" width="6.57421875" style="13" hidden="1" customWidth="1"/>
    <col min="48" max="58" width="7.00390625" style="13" hidden="1" customWidth="1"/>
    <col min="59" max="62" width="6.8515625" style="13" hidden="1" customWidth="1"/>
    <col min="63" max="81" width="7.7109375" style="13" hidden="1" customWidth="1"/>
    <col min="82" max="82" width="3.00390625" style="13" hidden="1" customWidth="1"/>
    <col min="83" max="83" width="9.7109375" style="2" hidden="1" customWidth="1"/>
    <col min="84" max="84" width="9.140625" style="2" hidden="1" customWidth="1"/>
    <col min="85" max="85" width="9.8515625" style="2" hidden="1" customWidth="1"/>
    <col min="86" max="103" width="5.8515625" style="2" hidden="1" customWidth="1"/>
    <col min="104" max="127" width="9.140625" style="2" hidden="1" customWidth="1"/>
    <col min="128" max="128" width="9.7109375" style="2" hidden="1" customWidth="1"/>
    <col min="129" max="129" width="3.140625" style="13" hidden="1" customWidth="1"/>
    <col min="130" max="130" width="9.7109375" style="2" hidden="1" customWidth="1"/>
    <col min="131" max="16384" width="9.140625" style="2" customWidth="1"/>
  </cols>
  <sheetData>
    <row r="1" spans="1:130" s="1" customFormat="1" ht="25.5" customHeight="1">
      <c r="A1" s="224" t="s">
        <v>69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</row>
    <row r="2" spans="1:130" s="1" customFormat="1" ht="15" customHeight="1" thickBot="1">
      <c r="A2" s="50"/>
      <c r="B2" s="48"/>
      <c r="C2" s="51"/>
      <c r="D2" s="51"/>
      <c r="E2" s="51"/>
      <c r="F2" s="110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88"/>
      <c r="X2" s="51"/>
      <c r="Y2" s="51"/>
      <c r="Z2" s="51"/>
      <c r="AA2" s="51"/>
      <c r="AB2" s="51"/>
      <c r="AC2" s="51"/>
      <c r="AD2" s="51"/>
      <c r="AE2" s="51"/>
      <c r="AF2" s="47"/>
      <c r="AG2" s="47"/>
      <c r="AH2" s="47"/>
      <c r="AI2" s="48"/>
      <c r="AJ2" s="48"/>
      <c r="AK2" s="48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8"/>
      <c r="CF2" s="48"/>
      <c r="DX2" s="48"/>
      <c r="DY2" s="49"/>
      <c r="DZ2" s="115"/>
    </row>
    <row r="3" spans="1:130" s="1" customFormat="1" ht="14.25" customHeight="1" hidden="1" thickBot="1">
      <c r="A3" s="50"/>
      <c r="B3" s="206" t="s">
        <v>17</v>
      </c>
      <c r="C3" s="210"/>
      <c r="D3" s="210"/>
      <c r="E3" s="211"/>
      <c r="F3" s="195" t="s">
        <v>63</v>
      </c>
      <c r="G3" s="196"/>
      <c r="H3" s="196"/>
      <c r="I3" s="196"/>
      <c r="J3" s="196"/>
      <c r="K3" s="196"/>
      <c r="L3" s="196"/>
      <c r="M3" s="196"/>
      <c r="N3" s="196"/>
      <c r="O3" s="196"/>
      <c r="P3" s="206" t="s">
        <v>18</v>
      </c>
      <c r="Q3" s="207"/>
      <c r="R3" s="208"/>
      <c r="S3" s="229" t="s">
        <v>64</v>
      </c>
      <c r="T3" s="207"/>
      <c r="U3" s="207"/>
      <c r="V3" s="208"/>
      <c r="W3" s="89"/>
      <c r="X3" s="206" t="s">
        <v>29</v>
      </c>
      <c r="Y3" s="225"/>
      <c r="Z3" s="225"/>
      <c r="AA3" s="225"/>
      <c r="AB3" s="226"/>
      <c r="AC3" s="17"/>
      <c r="AD3" s="17"/>
      <c r="AE3" s="204">
        <v>2015</v>
      </c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3"/>
    </row>
    <row r="4" spans="1:130" s="1" customFormat="1" ht="7.5" customHeight="1" hidden="1" thickBot="1">
      <c r="A4" s="50"/>
      <c r="B4" s="52"/>
      <c r="C4" s="11"/>
      <c r="D4" s="11"/>
      <c r="E4" s="12"/>
      <c r="F4" s="12"/>
      <c r="G4" s="12"/>
      <c r="H4" s="26"/>
      <c r="I4" s="26"/>
      <c r="J4" s="26"/>
      <c r="K4" s="26"/>
      <c r="L4" s="26"/>
      <c r="M4" s="26"/>
      <c r="N4" s="26"/>
      <c r="O4" s="26"/>
      <c r="P4" s="26"/>
      <c r="Q4" s="12"/>
      <c r="R4" s="12"/>
      <c r="S4" s="18"/>
      <c r="T4" s="18"/>
      <c r="U4" s="11"/>
      <c r="V4" s="12"/>
      <c r="W4" s="89"/>
      <c r="X4" s="12"/>
      <c r="Y4" s="12"/>
      <c r="Z4" s="17"/>
      <c r="AA4" s="17"/>
      <c r="AB4" s="17"/>
      <c r="AC4" s="17"/>
      <c r="AD4" s="17"/>
      <c r="AE4" s="17"/>
      <c r="AF4" s="47"/>
      <c r="AG4" s="114"/>
      <c r="AH4" s="114"/>
      <c r="AI4" s="115"/>
      <c r="AJ4" s="48"/>
      <c r="AK4" s="48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8"/>
      <c r="CF4" s="48"/>
      <c r="DX4" s="48"/>
      <c r="DY4" s="49"/>
      <c r="DZ4" s="115"/>
    </row>
    <row r="5" spans="1:130" s="1" customFormat="1" ht="14.25" customHeight="1" hidden="1" thickBot="1">
      <c r="A5" s="50"/>
      <c r="B5" s="209" t="s">
        <v>8</v>
      </c>
      <c r="C5" s="210"/>
      <c r="D5" s="210"/>
      <c r="E5" s="211"/>
      <c r="F5" s="190" t="s">
        <v>30</v>
      </c>
      <c r="G5" s="191"/>
      <c r="H5" s="191"/>
      <c r="I5" s="191"/>
      <c r="J5" s="191"/>
      <c r="K5" s="191"/>
      <c r="L5" s="191"/>
      <c r="M5" s="191"/>
      <c r="N5" s="191"/>
      <c r="O5" s="191"/>
      <c r="P5" s="201" t="s">
        <v>62</v>
      </c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3"/>
    </row>
    <row r="6" spans="1:130" s="1" customFormat="1" ht="6" customHeight="1" hidden="1" thickBot="1">
      <c r="A6" s="50"/>
      <c r="B6" s="12"/>
      <c r="C6" s="53"/>
      <c r="D6" s="53"/>
      <c r="E6" s="54"/>
      <c r="F6" s="39"/>
      <c r="G6" s="55"/>
      <c r="H6" s="55"/>
      <c r="I6" s="55"/>
      <c r="J6" s="55"/>
      <c r="K6" s="55"/>
      <c r="L6" s="55"/>
      <c r="M6" s="55"/>
      <c r="N6" s="55"/>
      <c r="O6" s="55"/>
      <c r="P6" s="177"/>
      <c r="Q6" s="178"/>
      <c r="R6" s="178"/>
      <c r="S6" s="178"/>
      <c r="T6" s="178"/>
      <c r="U6" s="178"/>
      <c r="V6" s="178"/>
      <c r="W6" s="179"/>
      <c r="X6" s="178"/>
      <c r="Y6" s="178"/>
      <c r="Z6" s="178"/>
      <c r="AA6" s="178"/>
      <c r="AB6" s="178"/>
      <c r="AC6" s="178"/>
      <c r="AD6" s="178"/>
      <c r="AE6" s="178"/>
      <c r="AF6" s="178"/>
      <c r="AG6" s="116"/>
      <c r="AH6" s="116"/>
      <c r="AI6" s="116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47"/>
      <c r="DX6" s="117"/>
      <c r="DY6" s="117"/>
      <c r="DZ6" s="116"/>
    </row>
    <row r="7" spans="1:130" s="1" customFormat="1" ht="14.25" customHeight="1" hidden="1" thickBot="1">
      <c r="A7" s="50"/>
      <c r="B7" s="209" t="s">
        <v>67</v>
      </c>
      <c r="C7" s="210"/>
      <c r="D7" s="210"/>
      <c r="E7" s="211"/>
      <c r="F7" s="212" t="s">
        <v>68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/>
      <c r="DZ7" s="214"/>
    </row>
    <row r="8" spans="1:130" s="1" customFormat="1" ht="6" customHeight="1" hidden="1" thickBot="1">
      <c r="A8" s="50"/>
      <c r="B8" s="12"/>
      <c r="C8" s="53"/>
      <c r="D8" s="53"/>
      <c r="E8" s="53"/>
      <c r="F8" s="39"/>
      <c r="G8" s="55"/>
      <c r="H8" s="55"/>
      <c r="I8" s="55"/>
      <c r="J8" s="55"/>
      <c r="K8" s="55"/>
      <c r="L8" s="55"/>
      <c r="M8" s="55"/>
      <c r="N8" s="55"/>
      <c r="O8" s="55"/>
      <c r="P8" s="177"/>
      <c r="Q8" s="178"/>
      <c r="R8" s="178"/>
      <c r="S8" s="178"/>
      <c r="T8" s="178"/>
      <c r="U8" s="178"/>
      <c r="V8" s="178"/>
      <c r="W8" s="179"/>
      <c r="X8" s="178"/>
      <c r="Y8" s="178"/>
      <c r="Z8" s="178"/>
      <c r="AA8" s="178"/>
      <c r="AB8" s="178"/>
      <c r="AC8" s="178"/>
      <c r="AD8" s="178"/>
      <c r="AE8" s="178"/>
      <c r="AF8" s="178"/>
      <c r="AG8" s="116"/>
      <c r="AH8" s="116"/>
      <c r="AI8" s="116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47"/>
      <c r="DX8" s="117"/>
      <c r="DY8" s="117"/>
      <c r="DZ8" s="116"/>
    </row>
    <row r="9" spans="1:130" s="1" customFormat="1" ht="14.25" customHeight="1" hidden="1" thickBot="1">
      <c r="A9" s="50"/>
      <c r="B9" s="52"/>
      <c r="C9" s="12"/>
      <c r="D9" s="12"/>
      <c r="E9" s="12"/>
      <c r="F9" s="216" t="s">
        <v>44</v>
      </c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3"/>
    </row>
    <row r="10" spans="1:130" s="1" customFormat="1" ht="7.5" customHeight="1" thickBot="1">
      <c r="A10" s="50"/>
      <c r="B10" s="52"/>
      <c r="C10" s="12"/>
      <c r="D10" s="12"/>
      <c r="E10" s="38"/>
      <c r="F10" s="40"/>
      <c r="G10" s="56"/>
      <c r="H10" s="56"/>
      <c r="I10" s="57"/>
      <c r="J10" s="57"/>
      <c r="K10" s="57"/>
      <c r="L10" s="57"/>
      <c r="M10" s="57"/>
      <c r="N10" s="57"/>
      <c r="O10" s="57"/>
      <c r="P10" s="56"/>
      <c r="Q10" s="57"/>
      <c r="R10" s="57"/>
      <c r="S10" s="57"/>
      <c r="T10" s="57"/>
      <c r="U10" s="57"/>
      <c r="V10" s="57"/>
      <c r="W10" s="90"/>
      <c r="X10" s="57"/>
      <c r="Y10" s="57"/>
      <c r="Z10" s="57"/>
      <c r="AA10" s="57"/>
      <c r="AB10" s="56"/>
      <c r="AC10" s="57"/>
      <c r="AD10" s="57"/>
      <c r="AE10" s="57"/>
      <c r="AF10" s="57"/>
      <c r="AG10" s="118"/>
      <c r="AH10" s="119"/>
      <c r="AI10" s="119"/>
      <c r="AJ10" s="119"/>
      <c r="AK10" s="119"/>
      <c r="AL10" s="119"/>
      <c r="AM10" s="119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47"/>
      <c r="DX10" s="57"/>
      <c r="DY10" s="57"/>
      <c r="DZ10" s="148"/>
    </row>
    <row r="11" spans="1:130" ht="12.75">
      <c r="A11" s="58"/>
      <c r="B11" s="188" t="s">
        <v>9</v>
      </c>
      <c r="C11" s="227" t="s">
        <v>16</v>
      </c>
      <c r="D11" s="218" t="s">
        <v>59</v>
      </c>
      <c r="E11" s="218" t="s">
        <v>28</v>
      </c>
      <c r="F11" s="192" t="s">
        <v>3</v>
      </c>
      <c r="G11" s="193"/>
      <c r="H11" s="194"/>
      <c r="I11" s="197" t="s">
        <v>0</v>
      </c>
      <c r="J11" s="194"/>
      <c r="K11" s="197" t="s">
        <v>4</v>
      </c>
      <c r="L11" s="194"/>
      <c r="M11" s="198" t="s">
        <v>5</v>
      </c>
      <c r="N11" s="194"/>
      <c r="O11" s="44" t="s">
        <v>13</v>
      </c>
      <c r="P11" s="43"/>
      <c r="Q11" s="215" t="s">
        <v>6</v>
      </c>
      <c r="R11" s="194"/>
      <c r="S11" s="192" t="s">
        <v>7</v>
      </c>
      <c r="T11" s="194"/>
      <c r="U11" s="197" t="s">
        <v>15</v>
      </c>
      <c r="V11" s="194"/>
      <c r="W11" s="198" t="s">
        <v>1</v>
      </c>
      <c r="X11" s="194"/>
      <c r="Y11" s="19" t="s">
        <v>57</v>
      </c>
      <c r="Z11" s="96" t="s">
        <v>58</v>
      </c>
      <c r="AA11" s="42" t="s">
        <v>14</v>
      </c>
      <c r="AB11" s="97"/>
      <c r="AC11" s="98"/>
      <c r="AD11" s="220" t="s">
        <v>60</v>
      </c>
      <c r="AE11" s="188" t="s">
        <v>2</v>
      </c>
      <c r="AF11" s="99"/>
      <c r="AG11" s="120" t="s">
        <v>50</v>
      </c>
      <c r="AH11" s="120" t="s">
        <v>50</v>
      </c>
      <c r="AI11" s="222" t="s">
        <v>51</v>
      </c>
      <c r="AJ11" s="222" t="s">
        <v>52</v>
      </c>
      <c r="AK11" s="222" t="s">
        <v>53</v>
      </c>
      <c r="AL11" s="121" t="s">
        <v>27</v>
      </c>
      <c r="AM11" s="122" t="s">
        <v>54</v>
      </c>
      <c r="AN11" s="149">
        <v>1</v>
      </c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1" t="s">
        <v>21</v>
      </c>
      <c r="CF11" s="152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1" t="s">
        <v>21</v>
      </c>
      <c r="DY11" s="154"/>
      <c r="DZ11" s="199" t="s">
        <v>21</v>
      </c>
    </row>
    <row r="12" spans="1:134" ht="15" customHeight="1" thickBot="1">
      <c r="A12" s="58"/>
      <c r="B12" s="189"/>
      <c r="C12" s="228"/>
      <c r="D12" s="219"/>
      <c r="E12" s="219"/>
      <c r="F12" s="100" t="s">
        <v>20</v>
      </c>
      <c r="G12" s="101"/>
      <c r="H12" s="102" t="s">
        <v>12</v>
      </c>
      <c r="I12" s="103" t="s">
        <v>10</v>
      </c>
      <c r="J12" s="104" t="s">
        <v>12</v>
      </c>
      <c r="K12" s="103" t="s">
        <v>10</v>
      </c>
      <c r="L12" s="104" t="s">
        <v>12</v>
      </c>
      <c r="M12" s="105" t="s">
        <v>11</v>
      </c>
      <c r="N12" s="104" t="s">
        <v>12</v>
      </c>
      <c r="O12" s="105" t="s">
        <v>11</v>
      </c>
      <c r="P12" s="104" t="s">
        <v>12</v>
      </c>
      <c r="Q12" s="105" t="s">
        <v>10</v>
      </c>
      <c r="R12" s="104" t="s">
        <v>12</v>
      </c>
      <c r="S12" s="100" t="s">
        <v>11</v>
      </c>
      <c r="T12" s="104" t="s">
        <v>12</v>
      </c>
      <c r="U12" s="103" t="s">
        <v>11</v>
      </c>
      <c r="V12" s="104" t="s">
        <v>12</v>
      </c>
      <c r="W12" s="107" t="s">
        <v>10</v>
      </c>
      <c r="X12" s="104" t="s">
        <v>12</v>
      </c>
      <c r="Y12" s="100" t="s">
        <v>10</v>
      </c>
      <c r="Z12" s="106" t="s">
        <v>10</v>
      </c>
      <c r="AA12" s="108" t="s">
        <v>19</v>
      </c>
      <c r="AB12" s="104" t="s">
        <v>12</v>
      </c>
      <c r="AC12" s="109"/>
      <c r="AD12" s="221"/>
      <c r="AE12" s="189"/>
      <c r="AF12" s="59"/>
      <c r="AG12" s="123" t="s">
        <v>55</v>
      </c>
      <c r="AH12" s="123" t="s">
        <v>14</v>
      </c>
      <c r="AI12" s="223"/>
      <c r="AJ12" s="223"/>
      <c r="AK12" s="223"/>
      <c r="AL12" s="124"/>
      <c r="AM12" s="125" t="s">
        <v>56</v>
      </c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82" t="s">
        <v>65</v>
      </c>
      <c r="CF12" s="152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82" t="s">
        <v>66</v>
      </c>
      <c r="DY12" s="156"/>
      <c r="DZ12" s="200"/>
      <c r="ED12" s="183"/>
    </row>
    <row r="13" spans="1:130" ht="3" customHeight="1" thickBot="1">
      <c r="A13" s="132"/>
      <c r="B13" s="133"/>
      <c r="C13" s="134"/>
      <c r="D13" s="135"/>
      <c r="E13" s="136"/>
      <c r="F13" s="137"/>
      <c r="G13" s="138"/>
      <c r="H13" s="139"/>
      <c r="I13" s="140"/>
      <c r="J13" s="141"/>
      <c r="K13" s="140"/>
      <c r="L13" s="139"/>
      <c r="M13" s="139"/>
      <c r="N13" s="139"/>
      <c r="O13" s="139"/>
      <c r="P13" s="139"/>
      <c r="Q13" s="139"/>
      <c r="R13" s="139"/>
      <c r="S13" s="138"/>
      <c r="T13" s="139"/>
      <c r="U13" s="140"/>
      <c r="V13" s="141"/>
      <c r="W13" s="138"/>
      <c r="X13" s="139"/>
      <c r="Y13" s="142"/>
      <c r="Z13" s="143"/>
      <c r="AA13" s="142"/>
      <c r="AB13" s="144"/>
      <c r="AC13" s="95"/>
      <c r="AD13" s="95"/>
      <c r="AE13" s="145"/>
      <c r="AF13" s="146"/>
      <c r="AG13" s="147"/>
      <c r="AH13" s="126"/>
      <c r="AI13" s="126"/>
      <c r="AJ13" s="126"/>
      <c r="AK13" s="126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68"/>
      <c r="BH13" s="16">
        <v>7</v>
      </c>
      <c r="BI13" s="16">
        <v>8</v>
      </c>
      <c r="BJ13" s="16">
        <v>9</v>
      </c>
      <c r="BK13" s="16">
        <v>10</v>
      </c>
      <c r="BL13" s="16">
        <v>11</v>
      </c>
      <c r="BM13" s="16">
        <v>12</v>
      </c>
      <c r="BN13" s="16">
        <v>13</v>
      </c>
      <c r="BO13" s="16">
        <v>14</v>
      </c>
      <c r="BP13" s="16">
        <v>15</v>
      </c>
      <c r="BQ13" s="16" t="s">
        <v>31</v>
      </c>
      <c r="BR13" s="16" t="s">
        <v>32</v>
      </c>
      <c r="BS13" s="16" t="s">
        <v>33</v>
      </c>
      <c r="BT13" s="16" t="s">
        <v>34</v>
      </c>
      <c r="BU13" s="16" t="s">
        <v>35</v>
      </c>
      <c r="BV13" s="16" t="s">
        <v>36</v>
      </c>
      <c r="BW13" s="16" t="s">
        <v>37</v>
      </c>
      <c r="BX13" s="16" t="s">
        <v>38</v>
      </c>
      <c r="BY13" s="16" t="s">
        <v>39</v>
      </c>
      <c r="BZ13" s="28" t="s">
        <v>43</v>
      </c>
      <c r="CA13" s="28" t="s">
        <v>40</v>
      </c>
      <c r="CB13" s="27" t="s">
        <v>41</v>
      </c>
      <c r="CC13" s="27" t="s">
        <v>42</v>
      </c>
      <c r="CD13" s="68"/>
      <c r="CE13" s="157"/>
      <c r="CF13" s="60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16">
        <v>7</v>
      </c>
      <c r="DB13" s="16">
        <v>8</v>
      </c>
      <c r="DC13" s="16">
        <v>9</v>
      </c>
      <c r="DD13" s="16">
        <v>10</v>
      </c>
      <c r="DE13" s="16">
        <v>11</v>
      </c>
      <c r="DF13" s="16">
        <v>12</v>
      </c>
      <c r="DG13" s="16">
        <v>13</v>
      </c>
      <c r="DH13" s="16">
        <v>14</v>
      </c>
      <c r="DI13" s="16">
        <v>15</v>
      </c>
      <c r="DJ13" s="16" t="s">
        <v>31</v>
      </c>
      <c r="DK13" s="16" t="s">
        <v>32</v>
      </c>
      <c r="DL13" s="16" t="s">
        <v>33</v>
      </c>
      <c r="DM13" s="16" t="s">
        <v>34</v>
      </c>
      <c r="DN13" s="16" t="s">
        <v>35</v>
      </c>
      <c r="DO13" s="16" t="s">
        <v>36</v>
      </c>
      <c r="DP13" s="16" t="s">
        <v>37</v>
      </c>
      <c r="DQ13" s="16" t="s">
        <v>38</v>
      </c>
      <c r="DR13" s="16" t="s">
        <v>39</v>
      </c>
      <c r="DS13" s="28" t="s">
        <v>43</v>
      </c>
      <c r="DT13" s="28" t="s">
        <v>40</v>
      </c>
      <c r="DU13" s="27" t="s">
        <v>41</v>
      </c>
      <c r="DV13" s="27" t="s">
        <v>42</v>
      </c>
      <c r="DW13" s="3"/>
      <c r="DX13" s="157"/>
      <c r="DY13" s="158"/>
      <c r="DZ13" s="157"/>
    </row>
    <row r="14" spans="1:130" ht="12.75">
      <c r="A14" s="165">
        <v>1</v>
      </c>
      <c r="B14" s="166"/>
      <c r="C14" s="167"/>
      <c r="D14" s="168"/>
      <c r="E14" s="169"/>
      <c r="F14" s="111"/>
      <c r="G14" s="180"/>
      <c r="H14" s="45">
        <f aca="true" t="shared" si="0" ref="H14:H48">INT(IF(AND(G14="E",F14&lt;=14.2),(IF((AND(F14&gt;10.99)*(F14&lt;14.21)),(14.3-F14)/0.1*10,(IF((AND(F14&gt;6)*(F14&lt;11.01)),(12.65-F14)/0.05*10,0))))+50,(IF((AND(F14&gt;10.99)*(F14&lt;14.21)),(14.3-F14)/0.1*10,(IF((AND(F14&gt;6)*(F14&lt;11.01)),(12.65-F14)/0.05*10,0))))))</f>
        <v>0</v>
      </c>
      <c r="I14" s="61"/>
      <c r="J14" s="45">
        <f aca="true" t="shared" si="1" ref="J14:J48">INT(IF(I14&lt;1,0,(I14-0.945)/0.055)*10)</f>
        <v>0</v>
      </c>
      <c r="K14" s="62"/>
      <c r="L14" s="45">
        <f aca="true" t="shared" si="2" ref="L14:L48">INT(IF(K14&lt;3,0,(K14-2.85)/0.15)*10)</f>
        <v>0</v>
      </c>
      <c r="M14" s="63"/>
      <c r="N14" s="45">
        <f aca="true" t="shared" si="3" ref="N14:N48">INT(IF(M14&lt;5,0,(M14-4)/1)*10)</f>
        <v>0</v>
      </c>
      <c r="O14" s="64"/>
      <c r="P14" s="46">
        <f aca="true" t="shared" si="4" ref="P14:P48">INT(IF(O14&gt;0,((O14-27)/3),0)*10)</f>
        <v>0</v>
      </c>
      <c r="Q14" s="61"/>
      <c r="R14" s="45">
        <f aca="true" t="shared" si="5" ref="R14:R48">INT(IF(Q14&lt;2.2,0,(Q14-2.135)/0.065)*10)</f>
        <v>0</v>
      </c>
      <c r="S14" s="64"/>
      <c r="T14" s="45">
        <f aca="true" t="shared" si="6" ref="T14:T48">INT(IF(S14&lt;5,0,(S14-4.3)/0.7)*10)</f>
        <v>0</v>
      </c>
      <c r="U14" s="65"/>
      <c r="V14" s="45">
        <f aca="true" t="shared" si="7" ref="V14:V48">INT(IF(U14&lt;10,0,(U14-9)/1)*10)</f>
        <v>0</v>
      </c>
      <c r="W14" s="94"/>
      <c r="X14" s="45">
        <f aca="true" t="shared" si="8" ref="X14:X48">INT(IF(W14&lt;5,0,(W14-4.25)/0.75)*10)</f>
        <v>0</v>
      </c>
      <c r="Y14" s="63"/>
      <c r="Z14" s="130"/>
      <c r="AA14" s="131"/>
      <c r="AB14" s="46">
        <f aca="true" t="shared" si="9" ref="AB14:AB48">INT(MAX(AG14,AH14,AM14))</f>
        <v>0</v>
      </c>
      <c r="AC14" s="31">
        <f aca="true" t="shared" si="10" ref="AC14:AC45">IF(AND(ISNUMBER(Y14)=NOT(ISNUMBER(Z14)),OR(AND(ISNUMBER(Y14),Y14&gt;=120),AND(ISNUMBER(Z14),Z14&gt;0,Z14&lt;=440))),1,0)</f>
        <v>0</v>
      </c>
      <c r="AD14" s="174">
        <f aca="true" t="shared" si="11" ref="AD14:AD48">DZ14</f>
      </c>
      <c r="AE14" s="29">
        <f aca="true" t="shared" si="12" ref="AE14:AE48">SUM(H14+J14+L14+N14+P14+R14+T14+V14+X14+AB14)</f>
        <v>0</v>
      </c>
      <c r="AF14" s="60"/>
      <c r="AG14" s="128">
        <f aca="true" t="shared" si="13" ref="AG14:AG45">INT(IF(Y14&lt;120,0,(Y14-117.6)/2.4)*10)</f>
        <v>0</v>
      </c>
      <c r="AH14" s="128">
        <f aca="true" t="shared" si="14" ref="AH14:AH45">INT(IF(AI14&gt;=441,0,(442.5-AI14)/2.5)*10)</f>
        <v>0</v>
      </c>
      <c r="AI14" s="66">
        <f aca="true" t="shared" si="15" ref="AI14:AI45">IF(AND(AJ14=0,AK14=0),"",AJ14*60+AK14)</f>
      </c>
      <c r="AJ14" s="66">
        <f aca="true" t="shared" si="16" ref="AJ14:AJ45">HOUR(AA14)</f>
        <v>0</v>
      </c>
      <c r="AK14" s="66">
        <f aca="true" t="shared" si="17" ref="AK14:AK45">MINUTE(AA14)</f>
        <v>0</v>
      </c>
      <c r="AL14" s="67">
        <f aca="true" t="shared" si="18" ref="AL14:AL45">IF(E14&lt;&gt;"",$AB$1-E14,"")</f>
      </c>
      <c r="AM14" s="129">
        <f aca="true" t="shared" si="19" ref="AM14:AM45">INT(IF(Z14&lt;25,0,(Z14-23.5)/1.5)*10)</f>
        <v>0</v>
      </c>
      <c r="AN14" s="33" t="s">
        <v>45</v>
      </c>
      <c r="AO14" s="33"/>
      <c r="AP14" s="33"/>
      <c r="AQ14" s="33"/>
      <c r="AR14" s="33"/>
      <c r="AS14" s="33"/>
      <c r="AT14" s="33"/>
      <c r="AU14" s="33"/>
      <c r="AV14" s="33"/>
      <c r="AW14" s="33"/>
      <c r="AX14" s="34"/>
      <c r="AY14" s="34"/>
      <c r="AZ14" s="34"/>
      <c r="BA14" s="34"/>
      <c r="BB14" s="34"/>
      <c r="BC14" s="34"/>
      <c r="BD14" s="34"/>
      <c r="BE14" s="34"/>
      <c r="BF14" s="34"/>
      <c r="BG14" s="68"/>
      <c r="BH14" s="69">
        <f aca="true" t="shared" si="20" ref="BH14:BH45">IF($E14&lt;&gt;"",IF($AE14&gt;=AO$19,IF(($AE14&gt;=AO$19)*($AE14&lt;AO$18),$AN$19,IF(($AE14&gt;=AO$18)*($AE14&lt;AO$17),$AN$18,IF(($AE14&gt;=AO$17)*($AE14&lt;AO$16),$AN$17,IF(($AE14&gt;=AO$16),$AN$16,"")))),"-"),"")</f>
      </c>
      <c r="BI14" s="69">
        <f aca="true" t="shared" si="21" ref="BI14:BI45">IF($E14&lt;&gt;"",IF($AE14&gt;=AP$19,IF(($AE14&gt;=AP$19)*($AE14&lt;AP$18),$AN$19,IF(($AE14&gt;=AP$18)*($AE14&lt;AP$17),$AN$18,IF(($AE14&gt;=AP$17)*($AE14&lt;AP$16),$AN$17,IF(($AE14&gt;=AP$16),$AN$16,"")))),"-"),"")</f>
      </c>
      <c r="BJ14" s="69">
        <f aca="true" t="shared" si="22" ref="BJ14:BJ45">IF($E14&lt;&gt;"",IF($AE14&gt;=AQ$19,IF(($AE14&gt;=AQ$19)*($AE14&lt;AQ$18),$AN$19,IF(($AE14&gt;=AQ$18)*($AE14&lt;AQ$17),$AN$18,IF(($AE14&gt;=AQ$17)*($AE14&lt;AQ$16),$AN$17,IF(($AE14&gt;=AQ$16),$AN$16,"")))),"-"),"")</f>
      </c>
      <c r="BK14" s="69">
        <f aca="true" t="shared" si="23" ref="BK14:BK45">IF($E14&lt;&gt;"",IF($AE14&gt;=AR$19,IF(($AE14&gt;=AR$19)*($AE14&lt;AR$18),$AN$19,IF(($AE14&gt;=AR$18)*($AE14&lt;AR$17),$AN$18,IF(($AE14&gt;=AR$17)*($AE14&lt;AR$16),$AN$17,IF(($AE14&gt;=AR$16),$AN$16,"")))),"-"),"")</f>
      </c>
      <c r="BL14" s="69">
        <f aca="true" t="shared" si="24" ref="BL14:BL45">IF($E14&lt;&gt;"",IF($AE14&gt;=AS$19,IF(($AE14&gt;=AS$19)*($AE14&lt;AS$18),$AN$19,IF(($AE14&gt;=AS$18)*($AE14&lt;AS$17),$AN$18,IF(($AE14&gt;=AS$17)*($AE14&lt;AS$16),$AN$17,IF(($AE14&gt;=AS$16),$AN$16,"")))),"-"),"")</f>
      </c>
      <c r="BM14" s="69">
        <f aca="true" t="shared" si="25" ref="BM14:BM45">IF($E14&lt;&gt;"",IF($AE14&gt;=AT$19,IF(($AE14&gt;=AT$19)*($AE14&lt;AT$18),$AN$19,IF(($AE14&gt;=AT$18)*($AE14&lt;AT$17),$AN$18,IF(($AE14&gt;=AT$17)*($AE14&lt;AT$16),$AN$17,IF(($AE14&gt;=AT$16),$AN$16,"")))),"-"),"")</f>
      </c>
      <c r="BN14" s="69">
        <f aca="true" t="shared" si="26" ref="BN14:BN45">IF($E14&lt;&gt;"",IF($AE14&gt;=AU$19,IF(($AE14&gt;=AU$19)*($AE14&lt;AU$18),$AN$19,IF(($AE14&gt;=AU$18)*($AE14&lt;AU$17),$AN$18,IF(($AE14&gt;=AU$17)*($AE14&lt;AU$16),$AN$17,IF(($AE14&gt;=AU$16),$AN$16,"")))),"-"),"")</f>
      </c>
      <c r="BO14" s="69">
        <f aca="true" t="shared" si="27" ref="BO14:BO45">IF($E14&lt;&gt;"",IF($AE14&gt;=AV$19,IF(($AE14&gt;=AV$19)*($AE14&lt;AV$18),$AN$19,IF(($AE14&gt;=AV$18)*($AE14&lt;AV$17),$AN$18,IF(($AE14&gt;=AV$17)*($AE14&lt;AV$16),$AN$17,IF(($AE14&gt;=AV$16),$AN$16,"")))),"-"),"")</f>
      </c>
      <c r="BP14" s="69">
        <f aca="true" t="shared" si="28" ref="BP14:BP45">IF($E14&lt;&gt;"",IF($AE14&gt;=AW$19,IF(($AE14&gt;=AW$19)*($AE14&lt;AW$18),$AN$19,IF(($AE14&gt;=AW$18)*($AE14&lt;AW$17),$AN$18,IF(($AE14&gt;=AW$17)*($AE14&lt;AW$16),$AN$17,IF(($AE14&gt;=AW$16),$AN$16,"")))),"-"),"")</f>
      </c>
      <c r="BQ14" s="69">
        <f aca="true" t="shared" si="29" ref="BQ14:BQ45">IF($E14&lt;&gt;"",IF($AE14&gt;=AX$19,IF(($AE14&gt;=AX$19)*($AE14&lt;AX$18),$AN$19,IF(($AE14&gt;=AX$18)*($AE14&lt;AX$17),$AN$18,IF(($AE14&gt;=AX$17)*($AE14&lt;AX$16),$AN$17,IF(($AE14&gt;=AX$16),$AN$16,"")))),"-"),"")</f>
      </c>
      <c r="BR14" s="69">
        <f aca="true" t="shared" si="30" ref="BR14:BR45">IF($E14&lt;&gt;"",IF($AE14&gt;=AY$19,IF(($AE14&gt;=AY$19)*($AE14&lt;AY$18),$AN$19,IF(($AE14&gt;=AY$18)*($AE14&lt;AY$17),$AN$18,IF(($AE14&gt;=AY$17)*($AE14&lt;AY$16),$AN$17,IF(($AE14&gt;=AY$16),$AN$16,"")))),"-"),"")</f>
      </c>
      <c r="BS14" s="69">
        <f aca="true" t="shared" si="31" ref="BS14:BS45">IF($E14&lt;&gt;"",IF($AE14&gt;=AZ$19,IF(($AE14&gt;=AZ$19)*($AE14&lt;AZ$18),$AN$19,IF(($AE14&gt;=AZ$18)*($AE14&lt;AZ$17),$AN$18,IF(($AE14&gt;=AZ$17)*($AE14&lt;AZ$16),$AN$17,IF(($AE14&gt;=AZ$16),$AN$16,"")))),"-"),"")</f>
      </c>
      <c r="BT14" s="69">
        <f aca="true" t="shared" si="32" ref="BT14:BT45">IF($E14&lt;&gt;"",IF($AE14&gt;=BA$19,IF(($AE14&gt;=BA$19)*($AE14&lt;BA$18),$AN$19,IF(($AE14&gt;=BA$18)*($AE14&lt;BA$17),$AN$18,IF(($AE14&gt;=BA$17)*($AE14&lt;BA$16),$AN$17,IF(($AE14&gt;=BA$16),$AN$16,"")))),"-"),"")</f>
      </c>
      <c r="BU14" s="69">
        <f aca="true" t="shared" si="33" ref="BU14:BU45">IF($E14&lt;&gt;"",IF($AE14&gt;=BB$19,IF(($AE14&gt;=BB$19)*($AE14&lt;BB$18),$AN$19,IF(($AE14&gt;=BB$18)*($AE14&lt;BB$17),$AN$18,IF(($AE14&gt;=BB$17)*($AE14&lt;BB$16),$AN$17,IF(($AE14&gt;=BB$16),$AN$16,"")))),"-"),"")</f>
      </c>
      <c r="BV14" s="69">
        <f aca="true" t="shared" si="34" ref="BV14:BV45">IF($E14&lt;&gt;"",IF($AE14&gt;=BC$19,IF(($AE14&gt;=BC$19)*($AE14&lt;BC$18),$AN$19,IF(($AE14&gt;=BC$18)*($AE14&lt;BC$17),$AN$18,IF(($AE14&gt;=BC$17)*($AE14&lt;BC$16),$AN$17,IF(($AE14&gt;=BC$16),$AN$16,"")))),"-"),"")</f>
      </c>
      <c r="BW14" s="69">
        <f aca="true" t="shared" si="35" ref="BW14:BW45">IF($E14&lt;&gt;"",IF($AE14&gt;=BD$19,IF(($AE14&gt;=BD$19)*($AE14&lt;BD$18),$AN$19,IF(($AE14&gt;=BD$18)*($AE14&lt;BD$17),$AN$18,IF(($AE14&gt;=BD$17)*($AE14&lt;BD$16),$AN$17,IF(($AE14&gt;=BD$16),$AN$16,"")))),"-"),"")</f>
      </c>
      <c r="BX14" s="69">
        <f aca="true" t="shared" si="36" ref="BX14:BX45">IF($E14&lt;&gt;"",IF($AE14&gt;=BE$19,IF(($AE14&gt;=BE$19)*($AE14&lt;BE$18),$AN$19,IF(($AE14&gt;=BE$18)*($AE14&lt;BE$17),$AN$18,IF(($AE14&gt;=BE$17)*($AE14&lt;BE$16),$AN$17,IF(($AE14&gt;=BE$16),$AN$16,"")))),"-"),"")</f>
      </c>
      <c r="BY14" s="69">
        <f aca="true" t="shared" si="37" ref="BY14:BY45">IF($E14&lt;&gt;"",IF($AE14&gt;=BF$19,IF(($AE14&gt;=BF$19)*($AE14&lt;BF$18),$AN$19,IF(($AE14&gt;=BF$18)*($AE14&lt;BF$17),$AN$18,IF(($AE14&gt;=BF$17)*($AE14&lt;BF$16),$AN$17,IF(($AE14&gt;=BF$16),$AN$16,"")))),"-"),"")</f>
      </c>
      <c r="BZ14" s="70">
        <f aca="true" t="shared" si="38" ref="BZ14:BZ45">IF(AL14&lt;&gt;"",IF(AND(AL14&gt;=7,AL14&lt;=9),IF(AL14=$AO$15,BH14,IF(AL14=$AP$15,BI14,IF(AL14=$AQ$15,BJ14,""))),""),"")</f>
      </c>
      <c r="CA14" s="70">
        <f aca="true" t="shared" si="39" ref="CA14:CA45">IF(AL14&lt;&gt;"",IF(AL14&lt;=15,IF(AL14=$AR$15,BK14,IF(AL14=$AS$15,BL14,IF(AL14=$AT$15,BM14,IF(AL14=$AU$15,BN14,IF(AL14=$AV$15,BO14,IF(AL14=$AW$15,BP14,"")))))),""),"")</f>
      </c>
      <c r="CB14" s="70">
        <f aca="true" t="shared" si="40" ref="CB14:CB45">IF(AL14&lt;&gt;"",IF(AND(AL14&gt;=16,AL14&lt;=45),IF(AND(AL14&gt;=16,AL14&lt;=17),BQ14,IF(AND(AL14&gt;=18,AL14&lt;=19),BR14,IF(AND(AL14&gt;=20,AL14&lt;=28),BS14,IF(AND(AL14&gt;=29,AL14&lt;=37),BT14,"")))),""),"")</f>
      </c>
      <c r="CC14" s="70">
        <f aca="true" t="shared" si="41" ref="CC14:CC45">IF(AL14&lt;&gt;"",IF(AL14&gt;=38,IF(AND(AL14&gt;=38,AL14&lt;=46),BU14,IF(AND(AL14&gt;=47,AL14&lt;=55),BV14,IF(AND(AL14&gt;=56,AL14&lt;=60),BW14,IF(AND(AL14&gt;=61,AL14&lt;=65),BX14,IF(AL14&gt;=66,BY14,""))))),""),"")</f>
      </c>
      <c r="CD14" s="71"/>
      <c r="CE14" s="14">
        <f aca="true" t="shared" si="42" ref="CE14:CE45">IF(AL14&lt;&gt;"",IF(AL14&lt;=9,BZ14,IF(AND(AL14&gt;=10,AL14&lt;=15),CA14,IF(AND(AL14&gt;=16,AL14&lt;=37),CB14,IF(AL14&gt;=38,CC14,"")))),"")</f>
      </c>
      <c r="CF14" s="52"/>
      <c r="CG14" s="33" t="s">
        <v>61</v>
      </c>
      <c r="CH14" s="33"/>
      <c r="CI14" s="33"/>
      <c r="CJ14" s="33"/>
      <c r="CK14" s="33"/>
      <c r="CL14" s="33"/>
      <c r="CM14" s="33"/>
      <c r="CN14" s="33"/>
      <c r="CO14" s="33"/>
      <c r="CP14" s="33"/>
      <c r="CQ14" s="34"/>
      <c r="CR14" s="34"/>
      <c r="CS14" s="34"/>
      <c r="CT14" s="34"/>
      <c r="CU14" s="34"/>
      <c r="CV14" s="34"/>
      <c r="CW14" s="34"/>
      <c r="CX14" s="34"/>
      <c r="CY14" s="34"/>
      <c r="CZ14" s="68"/>
      <c r="DA14" s="69">
        <f aca="true" t="shared" si="43" ref="DA14:DA45">IF($E14&lt;&gt;"",IF($AE14&gt;=CH$19,IF(($AE14&gt;=CH$19)*($AE14&lt;CH$18),$CG$19,IF(($AE14&gt;=CH$18)*($AE14&lt;CH$17),$CG$18,IF(($AE14&gt;=CH$17)*($AE14&lt;CH$16),$CG$17,IF(($AE14&gt;=CH$16),$CG$16,"")))),"-"),"")</f>
      </c>
      <c r="DB14" s="69">
        <f aca="true" t="shared" si="44" ref="DB14:DB45">IF($E14&lt;&gt;"",IF($AE14&gt;=CI$19,IF(($AE14&gt;=CI$19)*($AE14&lt;CI$18),$CG$19,IF(($AE14&gt;=CI$18)*($AE14&lt;CI$17),$CG$18,IF(($AE14&gt;=CI$17)*($AE14&lt;CI$16),$CG$17,IF(($AE14&gt;=CI$16),$CG$16,"")))),"-"),"")</f>
      </c>
      <c r="DC14" s="69">
        <f aca="true" t="shared" si="45" ref="DC14:DC45">IF($E14&lt;&gt;"",IF($AE14&gt;=CJ$19,IF(($AE14&gt;=CJ$19)*($AE14&lt;CJ$18),$CG$19,IF(($AE14&gt;=CJ$18)*($AE14&lt;CJ$17),$CG$18,IF(($AE14&gt;=CJ$17)*($AE14&lt;CJ$16),$CG$17,IF(($AE14&gt;=CJ$16),$CG$16,"")))),"-"),"")</f>
      </c>
      <c r="DD14" s="69">
        <f aca="true" t="shared" si="46" ref="DD14:DD45">IF($E14&lt;&gt;"",IF($AE14&gt;=CK$19,IF(($AE14&gt;=CK$19)*($AE14&lt;CK$18),$CG$19,IF(($AE14&gt;=CK$18)*($AE14&lt;CK$17),$CG$18,IF(($AE14&gt;=CK$17)*($AE14&lt;CK$16),$CG$17,IF(($AE14&gt;=CK$16),$CG$16,"")))),"-"),"")</f>
      </c>
      <c r="DE14" s="69">
        <f aca="true" t="shared" si="47" ref="DE14:DE45">IF($E14&lt;&gt;"",IF($AE14&gt;=CL$19,IF(($AE14&gt;=CL$19)*($AE14&lt;CL$18),$CG$19,IF(($AE14&gt;=CL$18)*($AE14&lt;CL$17),$CG$18,IF(($AE14&gt;=CL$17)*($AE14&lt;CL$16),$CG$17,IF(($AE14&gt;=CL$16),$CG$16,"")))),"-"),"")</f>
      </c>
      <c r="DF14" s="69">
        <f aca="true" t="shared" si="48" ref="DF14:DF45">IF($E14&lt;&gt;"",IF($AE14&gt;=CM$19,IF(($AE14&gt;=CM$19)*($AE14&lt;CM$18),$CG$19,IF(($AE14&gt;=CM$18)*($AE14&lt;CM$17),$CG$18,IF(($AE14&gt;=CM$17)*($AE14&lt;CM$16),$CG$17,IF(($AE14&gt;=CM$16),$CG$16,"")))),"-"),"")</f>
      </c>
      <c r="DG14" s="69">
        <f aca="true" t="shared" si="49" ref="DG14:DG45">IF($E14&lt;&gt;"",IF($AE14&gt;=CN$19,IF(($AE14&gt;=CN$19)*($AE14&lt;CN$18),$CG$19,IF(($AE14&gt;=CN$18)*($AE14&lt;CN$17),$CG$18,IF(($AE14&gt;=CN$17)*($AE14&lt;CN$16),$CG$17,IF(($AE14&gt;=CN$16),$CG$16,"")))),"-"),"")</f>
      </c>
      <c r="DH14" s="69">
        <f aca="true" t="shared" si="50" ref="DH14:DH45">IF($E14&lt;&gt;"",IF($AE14&gt;=CO$19,IF(($AE14&gt;=CO$19)*($AE14&lt;CO$18),$CG$19,IF(($AE14&gt;=CO$18)*($AE14&lt;CO$17),$CG$18,IF(($AE14&gt;=CO$17)*($AE14&lt;CO$16),$CG$17,IF(($AE14&gt;=CO$16),$CG$16,"")))),"-"),"")</f>
      </c>
      <c r="DI14" s="69">
        <f aca="true" t="shared" si="51" ref="DI14:DI45">IF($E14&lt;&gt;"",IF($AE14&gt;=CP$19,IF(($AE14&gt;=CP$19)*($AE14&lt;CP$18),$CG$19,IF(($AE14&gt;=CP$18)*($AE14&lt;CP$17),$CG$18,IF(($AE14&gt;=CP$17)*($AE14&lt;CP$16),$CG$17,IF(($AE14&gt;=CP$16),$CG$16,"")))),"-"),"")</f>
      </c>
      <c r="DJ14" s="69">
        <f aca="true" t="shared" si="52" ref="DJ14:DJ45">IF($E14&lt;&gt;"",IF($AE14&gt;=CQ$19,IF(($AE14&gt;=CQ$19)*($AE14&lt;CQ$18),$CG$19,IF(($AE14&gt;=CQ$18)*($AE14&lt;CQ$17),$CG$18,IF(($AE14&gt;=CQ$17)*($AE14&lt;CQ$16),$CG$17,IF(($AE14&gt;=CQ$16),$CG$16,"")))),"-"),"")</f>
      </c>
      <c r="DK14" s="69">
        <f aca="true" t="shared" si="53" ref="DK14:DK45">IF($E14&lt;&gt;"",IF($AE14&gt;=CR$19,IF(($AE14&gt;=CR$19)*($AE14&lt;CR$18),$CG$19,IF(($AE14&gt;=CR$18)*($AE14&lt;CR$17),$CG$18,IF(($AE14&gt;=CR$17)*($AE14&lt;CR$16),$CG$17,IF(($AE14&gt;=CR$16),$CG$16,"")))),"-"),"")</f>
      </c>
      <c r="DL14" s="69">
        <f aca="true" t="shared" si="54" ref="DL14:DL45">IF($E14&lt;&gt;"",IF($AE14&gt;=CS$19,IF(($AE14&gt;=CS$19)*($AE14&lt;CS$18),$CG$19,IF(($AE14&gt;=CS$18)*($AE14&lt;CS$17),$CG$18,IF(($AE14&gt;=CS$17)*($AE14&lt;CS$16),$CG$17,IF(($AE14&gt;=CS$16),$CG$16,"")))),"-"),"")</f>
      </c>
      <c r="DM14" s="69">
        <f aca="true" t="shared" si="55" ref="DM14:DM45">IF($E14&lt;&gt;"",IF($AE14&gt;=CT$19,IF(($AE14&gt;=CT$19)*($AE14&lt;CT$18),$CG$19,IF(($AE14&gt;=CT$18)*($AE14&lt;CT$17),$CG$18,IF(($AE14&gt;=CT$17)*($AE14&lt;CT$16),$CG$17,IF(($AE14&gt;=CT$16),$CG$16,"")))),"-"),"")</f>
      </c>
      <c r="DN14" s="69">
        <f aca="true" t="shared" si="56" ref="DN14:DN45">IF($E14&lt;&gt;"",IF($AE14&gt;=CU$19,IF(($AE14&gt;=CU$19)*($AE14&lt;CU$18),$CG$19,IF(($AE14&gt;=CU$18)*($AE14&lt;CU$17),$CG$18,IF(($AE14&gt;=CU$17)*($AE14&lt;CU$16),$CG$17,IF(($AE14&gt;=CU$16),$CG$16,"")))),"-"),"")</f>
      </c>
      <c r="DO14" s="69">
        <f aca="true" t="shared" si="57" ref="DO14:DO45">IF($E14&lt;&gt;"",IF($AE14&gt;=CV$19,IF(($AE14&gt;=CV$19)*($AE14&lt;CV$18),$CG$19,IF(($AE14&gt;=CV$18)*($AE14&lt;CV$17),$CG$18,IF(($AE14&gt;=CV$17)*($AE14&lt;CV$16),$CG$17,IF(($AE14&gt;=CV$16),$CG$16,"")))),"-"),"")</f>
      </c>
      <c r="DP14" s="69">
        <f aca="true" t="shared" si="58" ref="DP14:DP45">IF($E14&lt;&gt;"",IF($AE14&gt;=CW$19,IF(($AE14&gt;=CW$19)*($AE14&lt;CW$18),$CG$19,IF(($AE14&gt;=CW$18)*($AE14&lt;CW$17),$CG$18,IF(($AE14&gt;=CW$17)*($AE14&lt;CW$16),$CG$17,IF(($AE14&gt;=CW$16),$CG$16,"")))),"-"),"")</f>
      </c>
      <c r="DQ14" s="69">
        <f aca="true" t="shared" si="59" ref="DQ14:DQ45">IF($E14&lt;&gt;"",IF($AE14&gt;=CX$19,IF(($AE14&gt;=CX$19)*($AE14&lt;CX$18),$CG$19,IF(($AE14&gt;=CX$18)*($AE14&lt;CX$17),$CG$18,IF(($AE14&gt;=CX$17)*($AE14&lt;CX$16),$CG$17,IF(($AE14&gt;=CX$16),$CG$16,"")))),"-"),"")</f>
      </c>
      <c r="DR14" s="69">
        <f aca="true" t="shared" si="60" ref="DR14:DR45">IF($E14&lt;&gt;"",IF($AE14&gt;=CY$19,IF(($AE14&gt;=CY$19)*($AE14&lt;CY$18),$CG$19,IF(($AE14&gt;=CY$18)*($AE14&lt;CY$17),$CG$18,IF(($AE14&gt;=CY$17)*($AE14&lt;CY$16),$CG$17,IF(($AE14&gt;=CY$16),$CG$16,"")))),"-"),"")</f>
      </c>
      <c r="DS14" s="70">
        <f aca="true" t="shared" si="61" ref="DS14:DS45">IF(AL14&lt;&gt;"",IF(AND(AL14&gt;=7,AL14&lt;=9),IF(AL14=$CH$15,DA14,IF(AL14=$CI$15,DB14,IF(AL14=$CJ$15,DC14,""))),""),"")</f>
      </c>
      <c r="DT14" s="70">
        <f aca="true" t="shared" si="62" ref="DT14:DT45">IF(AL14&lt;&gt;"",IF(AL14&lt;=15,IF(AL14=$CK$15,DD14,IF(AL14=$CL$15,DE14,IF(AL14=$CM$15,DF14,IF(AL14=$CN$15,DG14,IF(AL14=$CO$15,DH14,IF(AL14=$CP$15,DI14,"")))))),""),"")</f>
      </c>
      <c r="DU14" s="70">
        <f aca="true" t="shared" si="63" ref="DU14:DU45">IF(AL14&lt;&gt;"",IF(AND(AL14&gt;=16,AL14&lt;=45),IF(AND(AL14&gt;=16,AL14&lt;=17),DJ14,IF(AND(AL14&gt;=18,AL14&lt;=19),DK14,IF(AND(AL14&gt;=20,AL14&lt;=28),DL14,IF(AND(AL14&gt;=29,AL14&lt;=37),DM14,"")))),""),"")</f>
      </c>
      <c r="DV14" s="70">
        <f aca="true" t="shared" si="64" ref="DV14:DV45">IF(AL14&lt;&gt;"",IF(AL14&gt;=38,IF(AND(AL14&gt;=38,AL14&lt;=46),DN14,IF(AND(AL14&gt;=47,AL14&lt;=55),DO14,IF(AND(AL14&gt;=56,AL14&lt;=60),DP14,IF(AND(AL14&gt;=61,AL14&lt;=65),DQ14,IF(AL14&gt;=66,DR14,""))))),""),"")</f>
      </c>
      <c r="DW14" s="71"/>
      <c r="DX14" s="14">
        <f aca="true" t="shared" si="65" ref="DX14:DX45">IF(AL14&lt;&gt;"",IF(AL14&lt;=9,DS14,IF(AND(AL14&gt;=10,AL14&lt;=15),DT14,IF(AND(AL14&gt;=16,AL14&lt;=37),DU14,IF(AL14&gt;=38,DV14,"")))),"")</f>
      </c>
      <c r="DY14" s="159"/>
      <c r="DZ14" s="14">
        <f aca="true" t="shared" si="66" ref="DZ14:DZ45">IF(LOWER($D14)="ž",DX14,IF(LOWER($D14)="m",CE14,""))</f>
      </c>
    </row>
    <row r="15" spans="1:130" ht="12.75">
      <c r="A15" s="165">
        <v>2</v>
      </c>
      <c r="B15" s="187"/>
      <c r="C15" s="171"/>
      <c r="D15" s="172"/>
      <c r="E15" s="173"/>
      <c r="F15" s="24"/>
      <c r="G15" s="181"/>
      <c r="H15" s="46">
        <f t="shared" si="0"/>
        <v>0</v>
      </c>
      <c r="I15" s="72"/>
      <c r="J15" s="46">
        <f t="shared" si="1"/>
        <v>0</v>
      </c>
      <c r="K15" s="73"/>
      <c r="L15" s="46">
        <f t="shared" si="2"/>
        <v>0</v>
      </c>
      <c r="M15" s="74"/>
      <c r="N15" s="46">
        <f t="shared" si="3"/>
        <v>0</v>
      </c>
      <c r="O15" s="75"/>
      <c r="P15" s="46">
        <f t="shared" si="4"/>
        <v>0</v>
      </c>
      <c r="Q15" s="72"/>
      <c r="R15" s="46">
        <f t="shared" si="5"/>
        <v>0</v>
      </c>
      <c r="S15" s="76"/>
      <c r="T15" s="46">
        <f t="shared" si="6"/>
        <v>0</v>
      </c>
      <c r="U15" s="77"/>
      <c r="V15" s="46">
        <f t="shared" si="7"/>
        <v>0</v>
      </c>
      <c r="W15" s="94"/>
      <c r="X15" s="46">
        <f t="shared" si="8"/>
        <v>0</v>
      </c>
      <c r="Y15" s="63"/>
      <c r="Z15" s="130"/>
      <c r="AA15" s="131"/>
      <c r="AB15" s="46">
        <f t="shared" si="9"/>
        <v>0</v>
      </c>
      <c r="AC15" s="32">
        <f t="shared" si="10"/>
        <v>0</v>
      </c>
      <c r="AD15" s="175">
        <f t="shared" si="11"/>
      </c>
      <c r="AE15" s="30">
        <f t="shared" si="12"/>
        <v>0</v>
      </c>
      <c r="AF15" s="60"/>
      <c r="AG15" s="128">
        <f t="shared" si="13"/>
        <v>0</v>
      </c>
      <c r="AH15" s="128">
        <f t="shared" si="14"/>
        <v>0</v>
      </c>
      <c r="AI15" s="66">
        <f t="shared" si="15"/>
      </c>
      <c r="AJ15" s="66">
        <f t="shared" si="16"/>
        <v>0</v>
      </c>
      <c r="AK15" s="66">
        <f t="shared" si="17"/>
        <v>0</v>
      </c>
      <c r="AL15" s="67">
        <f t="shared" si="18"/>
      </c>
      <c r="AM15" s="129">
        <f t="shared" si="19"/>
        <v>0</v>
      </c>
      <c r="AN15" s="36" t="s">
        <v>22</v>
      </c>
      <c r="AO15" s="35">
        <v>7</v>
      </c>
      <c r="AP15" s="36">
        <v>8</v>
      </c>
      <c r="AQ15" s="36">
        <v>9</v>
      </c>
      <c r="AR15" s="35">
        <v>10</v>
      </c>
      <c r="AS15" s="36">
        <v>11</v>
      </c>
      <c r="AT15" s="36">
        <v>12</v>
      </c>
      <c r="AU15" s="36">
        <v>13</v>
      </c>
      <c r="AV15" s="36">
        <v>14</v>
      </c>
      <c r="AW15" s="36">
        <v>15</v>
      </c>
      <c r="AX15" s="16" t="s">
        <v>31</v>
      </c>
      <c r="AY15" s="16" t="s">
        <v>32</v>
      </c>
      <c r="AZ15" s="16" t="s">
        <v>46</v>
      </c>
      <c r="BA15" s="16" t="s">
        <v>47</v>
      </c>
      <c r="BB15" s="16" t="s">
        <v>48</v>
      </c>
      <c r="BC15" s="16" t="s">
        <v>49</v>
      </c>
      <c r="BD15" s="16" t="s">
        <v>37</v>
      </c>
      <c r="BE15" s="16" t="s">
        <v>38</v>
      </c>
      <c r="BF15" s="16" t="s">
        <v>39</v>
      </c>
      <c r="BG15" s="68"/>
      <c r="BH15" s="69">
        <f t="shared" si="20"/>
      </c>
      <c r="BI15" s="69">
        <f t="shared" si="21"/>
      </c>
      <c r="BJ15" s="69">
        <f t="shared" si="22"/>
      </c>
      <c r="BK15" s="69">
        <f t="shared" si="23"/>
      </c>
      <c r="BL15" s="69">
        <f t="shared" si="24"/>
      </c>
      <c r="BM15" s="69">
        <f t="shared" si="25"/>
      </c>
      <c r="BN15" s="69">
        <f t="shared" si="26"/>
      </c>
      <c r="BO15" s="69">
        <f t="shared" si="27"/>
      </c>
      <c r="BP15" s="69">
        <f t="shared" si="28"/>
      </c>
      <c r="BQ15" s="69">
        <f t="shared" si="29"/>
      </c>
      <c r="BR15" s="69">
        <f t="shared" si="30"/>
      </c>
      <c r="BS15" s="69">
        <f t="shared" si="31"/>
      </c>
      <c r="BT15" s="69">
        <f t="shared" si="32"/>
      </c>
      <c r="BU15" s="69">
        <f t="shared" si="33"/>
      </c>
      <c r="BV15" s="69">
        <f t="shared" si="34"/>
      </c>
      <c r="BW15" s="69">
        <f t="shared" si="35"/>
      </c>
      <c r="BX15" s="69">
        <f t="shared" si="36"/>
      </c>
      <c r="BY15" s="69">
        <f t="shared" si="37"/>
      </c>
      <c r="BZ15" s="70">
        <f t="shared" si="38"/>
      </c>
      <c r="CA15" s="70">
        <f t="shared" si="39"/>
      </c>
      <c r="CB15" s="70">
        <f t="shared" si="40"/>
      </c>
      <c r="CC15" s="70">
        <f t="shared" si="41"/>
      </c>
      <c r="CD15" s="78"/>
      <c r="CE15" s="15">
        <f t="shared" si="42"/>
      </c>
      <c r="CF15" s="52"/>
      <c r="CG15" s="36" t="s">
        <v>22</v>
      </c>
      <c r="CH15" s="35">
        <v>7</v>
      </c>
      <c r="CI15" s="36">
        <v>8</v>
      </c>
      <c r="CJ15" s="36">
        <v>9</v>
      </c>
      <c r="CK15" s="35">
        <v>10</v>
      </c>
      <c r="CL15" s="36">
        <v>11</v>
      </c>
      <c r="CM15" s="36">
        <v>12</v>
      </c>
      <c r="CN15" s="36">
        <v>13</v>
      </c>
      <c r="CO15" s="36">
        <v>14</v>
      </c>
      <c r="CP15" s="36">
        <v>15</v>
      </c>
      <c r="CQ15" s="16" t="s">
        <v>31</v>
      </c>
      <c r="CR15" s="16" t="s">
        <v>32</v>
      </c>
      <c r="CS15" s="16" t="s">
        <v>46</v>
      </c>
      <c r="CT15" s="16" t="s">
        <v>47</v>
      </c>
      <c r="CU15" s="16" t="s">
        <v>48</v>
      </c>
      <c r="CV15" s="16" t="s">
        <v>49</v>
      </c>
      <c r="CW15" s="16" t="s">
        <v>37</v>
      </c>
      <c r="CX15" s="16" t="s">
        <v>38</v>
      </c>
      <c r="CY15" s="16" t="s">
        <v>39</v>
      </c>
      <c r="CZ15" s="68"/>
      <c r="DA15" s="69">
        <f t="shared" si="43"/>
      </c>
      <c r="DB15" s="69">
        <f t="shared" si="44"/>
      </c>
      <c r="DC15" s="69">
        <f t="shared" si="45"/>
      </c>
      <c r="DD15" s="69">
        <f t="shared" si="46"/>
      </c>
      <c r="DE15" s="69">
        <f t="shared" si="47"/>
      </c>
      <c r="DF15" s="69">
        <f t="shared" si="48"/>
      </c>
      <c r="DG15" s="69">
        <f t="shared" si="49"/>
      </c>
      <c r="DH15" s="69">
        <f t="shared" si="50"/>
      </c>
      <c r="DI15" s="69">
        <f t="shared" si="51"/>
      </c>
      <c r="DJ15" s="69">
        <f t="shared" si="52"/>
      </c>
      <c r="DK15" s="69">
        <f t="shared" si="53"/>
      </c>
      <c r="DL15" s="69">
        <f t="shared" si="54"/>
      </c>
      <c r="DM15" s="69">
        <f t="shared" si="55"/>
      </c>
      <c r="DN15" s="69">
        <f t="shared" si="56"/>
      </c>
      <c r="DO15" s="69">
        <f t="shared" si="57"/>
      </c>
      <c r="DP15" s="69">
        <f t="shared" si="58"/>
      </c>
      <c r="DQ15" s="69">
        <f t="shared" si="59"/>
      </c>
      <c r="DR15" s="69">
        <f t="shared" si="60"/>
      </c>
      <c r="DS15" s="70">
        <f t="shared" si="61"/>
      </c>
      <c r="DT15" s="70">
        <f t="shared" si="62"/>
      </c>
      <c r="DU15" s="70">
        <f t="shared" si="63"/>
      </c>
      <c r="DV15" s="70">
        <f t="shared" si="64"/>
      </c>
      <c r="DW15" s="78"/>
      <c r="DX15" s="15">
        <f t="shared" si="65"/>
      </c>
      <c r="DY15" s="160"/>
      <c r="DZ15" s="15">
        <f t="shared" si="66"/>
      </c>
    </row>
    <row r="16" spans="1:130" ht="12.75">
      <c r="A16" s="165">
        <v>3</v>
      </c>
      <c r="B16" s="187"/>
      <c r="C16" s="171"/>
      <c r="D16" s="172"/>
      <c r="E16" s="173"/>
      <c r="F16" s="24"/>
      <c r="G16" s="181"/>
      <c r="H16" s="46">
        <f t="shared" si="0"/>
        <v>0</v>
      </c>
      <c r="I16" s="72"/>
      <c r="J16" s="46">
        <f t="shared" si="1"/>
        <v>0</v>
      </c>
      <c r="K16" s="73"/>
      <c r="L16" s="46">
        <f t="shared" si="2"/>
        <v>0</v>
      </c>
      <c r="M16" s="74"/>
      <c r="N16" s="46">
        <f t="shared" si="3"/>
        <v>0</v>
      </c>
      <c r="O16" s="75"/>
      <c r="P16" s="46">
        <f t="shared" si="4"/>
        <v>0</v>
      </c>
      <c r="Q16" s="72"/>
      <c r="R16" s="46">
        <f t="shared" si="5"/>
        <v>0</v>
      </c>
      <c r="S16" s="76"/>
      <c r="T16" s="46">
        <f t="shared" si="6"/>
        <v>0</v>
      </c>
      <c r="U16" s="77"/>
      <c r="V16" s="46">
        <f t="shared" si="7"/>
        <v>0</v>
      </c>
      <c r="W16" s="94"/>
      <c r="X16" s="46">
        <f t="shared" si="8"/>
        <v>0</v>
      </c>
      <c r="Y16" s="63"/>
      <c r="Z16" s="130"/>
      <c r="AA16" s="131"/>
      <c r="AB16" s="46">
        <f t="shared" si="9"/>
        <v>0</v>
      </c>
      <c r="AC16" s="32">
        <f t="shared" si="10"/>
        <v>0</v>
      </c>
      <c r="AD16" s="175">
        <f t="shared" si="11"/>
      </c>
      <c r="AE16" s="30">
        <f t="shared" si="12"/>
        <v>0</v>
      </c>
      <c r="AF16" s="60"/>
      <c r="AG16" s="128">
        <f t="shared" si="13"/>
        <v>0</v>
      </c>
      <c r="AH16" s="128">
        <f t="shared" si="14"/>
        <v>0</v>
      </c>
      <c r="AI16" s="66">
        <f t="shared" si="15"/>
      </c>
      <c r="AJ16" s="66">
        <f t="shared" si="16"/>
        <v>0</v>
      </c>
      <c r="AK16" s="66">
        <f t="shared" si="17"/>
        <v>0</v>
      </c>
      <c r="AL16" s="67">
        <f t="shared" si="18"/>
      </c>
      <c r="AM16" s="129">
        <f t="shared" si="19"/>
        <v>0</v>
      </c>
      <c r="AN16" s="161" t="s">
        <v>23</v>
      </c>
      <c r="AO16" s="37">
        <v>3600</v>
      </c>
      <c r="AP16" s="37">
        <v>4300</v>
      </c>
      <c r="AQ16" s="37">
        <v>5000</v>
      </c>
      <c r="AR16" s="37">
        <v>5600</v>
      </c>
      <c r="AS16" s="37">
        <v>6200</v>
      </c>
      <c r="AT16" s="37">
        <v>6800</v>
      </c>
      <c r="AU16" s="37">
        <v>7500</v>
      </c>
      <c r="AV16" s="37">
        <v>8200</v>
      </c>
      <c r="AW16" s="37">
        <v>9000</v>
      </c>
      <c r="AX16" s="79">
        <v>9400</v>
      </c>
      <c r="AY16" s="79">
        <v>9700</v>
      </c>
      <c r="AZ16" s="79">
        <v>10000</v>
      </c>
      <c r="BA16" s="79">
        <v>9000</v>
      </c>
      <c r="BB16" s="79">
        <v>7500</v>
      </c>
      <c r="BC16" s="79">
        <v>6500</v>
      </c>
      <c r="BD16" s="79">
        <v>6000</v>
      </c>
      <c r="BE16" s="79">
        <v>5500</v>
      </c>
      <c r="BF16" s="79">
        <v>5100</v>
      </c>
      <c r="BG16" s="68"/>
      <c r="BH16" s="69">
        <f t="shared" si="20"/>
      </c>
      <c r="BI16" s="69">
        <f t="shared" si="21"/>
      </c>
      <c r="BJ16" s="69">
        <f t="shared" si="22"/>
      </c>
      <c r="BK16" s="69">
        <f t="shared" si="23"/>
      </c>
      <c r="BL16" s="69">
        <f t="shared" si="24"/>
      </c>
      <c r="BM16" s="69">
        <f t="shared" si="25"/>
      </c>
      <c r="BN16" s="69">
        <f t="shared" si="26"/>
      </c>
      <c r="BO16" s="69">
        <f t="shared" si="27"/>
      </c>
      <c r="BP16" s="69">
        <f t="shared" si="28"/>
      </c>
      <c r="BQ16" s="69">
        <f t="shared" si="29"/>
      </c>
      <c r="BR16" s="69">
        <f t="shared" si="30"/>
      </c>
      <c r="BS16" s="69">
        <f t="shared" si="31"/>
      </c>
      <c r="BT16" s="69">
        <f t="shared" si="32"/>
      </c>
      <c r="BU16" s="69">
        <f t="shared" si="33"/>
      </c>
      <c r="BV16" s="69">
        <f t="shared" si="34"/>
      </c>
      <c r="BW16" s="69">
        <f t="shared" si="35"/>
      </c>
      <c r="BX16" s="69">
        <f t="shared" si="36"/>
      </c>
      <c r="BY16" s="69">
        <f t="shared" si="37"/>
      </c>
      <c r="BZ16" s="70">
        <f t="shared" si="38"/>
      </c>
      <c r="CA16" s="70">
        <f t="shared" si="39"/>
      </c>
      <c r="CB16" s="70">
        <f t="shared" si="40"/>
      </c>
      <c r="CC16" s="70">
        <f t="shared" si="41"/>
      </c>
      <c r="CD16" s="78"/>
      <c r="CE16" s="15">
        <f t="shared" si="42"/>
      </c>
      <c r="CF16" s="60"/>
      <c r="CG16" s="161" t="s">
        <v>23</v>
      </c>
      <c r="CH16" s="37">
        <v>3500</v>
      </c>
      <c r="CI16" s="37">
        <v>4200</v>
      </c>
      <c r="CJ16" s="37">
        <v>4800</v>
      </c>
      <c r="CK16" s="37">
        <v>5300</v>
      </c>
      <c r="CL16" s="37">
        <v>5700</v>
      </c>
      <c r="CM16" s="37">
        <v>6100</v>
      </c>
      <c r="CN16" s="37">
        <v>6500</v>
      </c>
      <c r="CO16" s="37">
        <v>6850</v>
      </c>
      <c r="CP16" s="37">
        <v>7200</v>
      </c>
      <c r="CQ16" s="79">
        <v>7600</v>
      </c>
      <c r="CR16" s="79">
        <v>7900</v>
      </c>
      <c r="CS16" s="79">
        <v>8200</v>
      </c>
      <c r="CT16" s="79">
        <v>7200</v>
      </c>
      <c r="CU16" s="79">
        <v>5700</v>
      </c>
      <c r="CV16" s="79">
        <v>4700</v>
      </c>
      <c r="CW16" s="79">
        <v>4200</v>
      </c>
      <c r="CX16" s="79">
        <v>3900</v>
      </c>
      <c r="CY16" s="79">
        <v>3500</v>
      </c>
      <c r="CZ16" s="68"/>
      <c r="DA16" s="69">
        <f t="shared" si="43"/>
      </c>
      <c r="DB16" s="69">
        <f t="shared" si="44"/>
      </c>
      <c r="DC16" s="69">
        <f t="shared" si="45"/>
      </c>
      <c r="DD16" s="69">
        <f t="shared" si="46"/>
      </c>
      <c r="DE16" s="69">
        <f t="shared" si="47"/>
      </c>
      <c r="DF16" s="69">
        <f t="shared" si="48"/>
      </c>
      <c r="DG16" s="69">
        <f t="shared" si="49"/>
      </c>
      <c r="DH16" s="69">
        <f t="shared" si="50"/>
      </c>
      <c r="DI16" s="69">
        <f t="shared" si="51"/>
      </c>
      <c r="DJ16" s="69">
        <f t="shared" si="52"/>
      </c>
      <c r="DK16" s="69">
        <f t="shared" si="53"/>
      </c>
      <c r="DL16" s="69">
        <f t="shared" si="54"/>
      </c>
      <c r="DM16" s="69">
        <f t="shared" si="55"/>
      </c>
      <c r="DN16" s="69">
        <f t="shared" si="56"/>
      </c>
      <c r="DO16" s="69">
        <f t="shared" si="57"/>
      </c>
      <c r="DP16" s="69">
        <f t="shared" si="58"/>
      </c>
      <c r="DQ16" s="69">
        <f t="shared" si="59"/>
      </c>
      <c r="DR16" s="69">
        <f t="shared" si="60"/>
      </c>
      <c r="DS16" s="70">
        <f t="shared" si="61"/>
      </c>
      <c r="DT16" s="70">
        <f t="shared" si="62"/>
      </c>
      <c r="DU16" s="70">
        <f t="shared" si="63"/>
      </c>
      <c r="DV16" s="70">
        <f t="shared" si="64"/>
      </c>
      <c r="DW16" s="78"/>
      <c r="DX16" s="15">
        <f t="shared" si="65"/>
      </c>
      <c r="DY16" s="160"/>
      <c r="DZ16" s="15">
        <f t="shared" si="66"/>
      </c>
    </row>
    <row r="17" spans="1:130" ht="12.75">
      <c r="A17" s="165">
        <v>4</v>
      </c>
      <c r="B17" s="187"/>
      <c r="C17" s="171"/>
      <c r="D17" s="172"/>
      <c r="E17" s="173"/>
      <c r="F17" s="24"/>
      <c r="G17" s="181"/>
      <c r="H17" s="45">
        <f t="shared" si="0"/>
        <v>0</v>
      </c>
      <c r="I17" s="72"/>
      <c r="J17" s="46">
        <f t="shared" si="1"/>
        <v>0</v>
      </c>
      <c r="K17" s="73"/>
      <c r="L17" s="46">
        <f t="shared" si="2"/>
        <v>0</v>
      </c>
      <c r="M17" s="74"/>
      <c r="N17" s="46">
        <f t="shared" si="3"/>
        <v>0</v>
      </c>
      <c r="O17" s="75"/>
      <c r="P17" s="46">
        <f t="shared" si="4"/>
        <v>0</v>
      </c>
      <c r="Q17" s="72"/>
      <c r="R17" s="46">
        <f t="shared" si="5"/>
        <v>0</v>
      </c>
      <c r="S17" s="76"/>
      <c r="T17" s="46">
        <f t="shared" si="6"/>
        <v>0</v>
      </c>
      <c r="U17" s="77"/>
      <c r="V17" s="46">
        <f t="shared" si="7"/>
        <v>0</v>
      </c>
      <c r="W17" s="94"/>
      <c r="X17" s="46">
        <f t="shared" si="8"/>
        <v>0</v>
      </c>
      <c r="Y17" s="63"/>
      <c r="Z17" s="130"/>
      <c r="AA17" s="185"/>
      <c r="AB17" s="46">
        <f t="shared" si="9"/>
        <v>0</v>
      </c>
      <c r="AC17" s="32">
        <f t="shared" si="10"/>
        <v>0</v>
      </c>
      <c r="AD17" s="175">
        <f t="shared" si="11"/>
      </c>
      <c r="AE17" s="30">
        <f t="shared" si="12"/>
        <v>0</v>
      </c>
      <c r="AF17" s="60"/>
      <c r="AG17" s="128">
        <f t="shared" si="13"/>
        <v>0</v>
      </c>
      <c r="AH17" s="128">
        <f t="shared" si="14"/>
        <v>0</v>
      </c>
      <c r="AI17" s="66">
        <f t="shared" si="15"/>
      </c>
      <c r="AJ17" s="66">
        <f t="shared" si="16"/>
        <v>0</v>
      </c>
      <c r="AK17" s="66">
        <f t="shared" si="17"/>
        <v>0</v>
      </c>
      <c r="AL17" s="67">
        <f t="shared" si="18"/>
      </c>
      <c r="AM17" s="129">
        <f t="shared" si="19"/>
        <v>0</v>
      </c>
      <c r="AN17" s="162" t="s">
        <v>25</v>
      </c>
      <c r="AO17" s="37">
        <v>2900</v>
      </c>
      <c r="AP17" s="37">
        <v>3600</v>
      </c>
      <c r="AQ17" s="37">
        <v>4300</v>
      </c>
      <c r="AR17" s="37">
        <v>4900</v>
      </c>
      <c r="AS17" s="37">
        <v>5500</v>
      </c>
      <c r="AT17" s="37">
        <v>6100</v>
      </c>
      <c r="AU17" s="37">
        <v>6800</v>
      </c>
      <c r="AV17" s="37">
        <v>7500</v>
      </c>
      <c r="AW17" s="37">
        <v>8300</v>
      </c>
      <c r="AX17" s="79">
        <v>8700</v>
      </c>
      <c r="AY17" s="79">
        <v>9000</v>
      </c>
      <c r="AZ17" s="79">
        <v>9300</v>
      </c>
      <c r="BA17" s="79">
        <v>8300</v>
      </c>
      <c r="BB17" s="79">
        <v>6800</v>
      </c>
      <c r="BC17" s="79">
        <v>5800</v>
      </c>
      <c r="BD17" s="79">
        <v>5300</v>
      </c>
      <c r="BE17" s="79">
        <v>4800</v>
      </c>
      <c r="BF17" s="79">
        <v>4400</v>
      </c>
      <c r="BG17" s="68"/>
      <c r="BH17" s="69">
        <f t="shared" si="20"/>
      </c>
      <c r="BI17" s="69">
        <f t="shared" si="21"/>
      </c>
      <c r="BJ17" s="69">
        <f t="shared" si="22"/>
      </c>
      <c r="BK17" s="69">
        <f t="shared" si="23"/>
      </c>
      <c r="BL17" s="69">
        <f t="shared" si="24"/>
      </c>
      <c r="BM17" s="69">
        <f t="shared" si="25"/>
      </c>
      <c r="BN17" s="69">
        <f t="shared" si="26"/>
      </c>
      <c r="BO17" s="69">
        <f t="shared" si="27"/>
      </c>
      <c r="BP17" s="69">
        <f t="shared" si="28"/>
      </c>
      <c r="BQ17" s="69">
        <f t="shared" si="29"/>
      </c>
      <c r="BR17" s="69">
        <f t="shared" si="30"/>
      </c>
      <c r="BS17" s="69">
        <f t="shared" si="31"/>
      </c>
      <c r="BT17" s="69">
        <f t="shared" si="32"/>
      </c>
      <c r="BU17" s="69">
        <f t="shared" si="33"/>
      </c>
      <c r="BV17" s="69">
        <f t="shared" si="34"/>
      </c>
      <c r="BW17" s="69">
        <f t="shared" si="35"/>
      </c>
      <c r="BX17" s="69">
        <f t="shared" si="36"/>
      </c>
      <c r="BY17" s="69">
        <f t="shared" si="37"/>
      </c>
      <c r="BZ17" s="70">
        <f t="shared" si="38"/>
      </c>
      <c r="CA17" s="70">
        <f t="shared" si="39"/>
      </c>
      <c r="CB17" s="70">
        <f t="shared" si="40"/>
      </c>
      <c r="CC17" s="70">
        <f t="shared" si="41"/>
      </c>
      <c r="CD17" s="78"/>
      <c r="CE17" s="15">
        <f t="shared" si="42"/>
      </c>
      <c r="CF17" s="52"/>
      <c r="CG17" s="162" t="s">
        <v>25</v>
      </c>
      <c r="CH17" s="37">
        <v>2800</v>
      </c>
      <c r="CI17" s="37">
        <v>3500</v>
      </c>
      <c r="CJ17" s="37">
        <v>4100</v>
      </c>
      <c r="CK17" s="37">
        <v>4600</v>
      </c>
      <c r="CL17" s="37">
        <v>5000</v>
      </c>
      <c r="CM17" s="37">
        <v>5400</v>
      </c>
      <c r="CN17" s="37">
        <v>5800</v>
      </c>
      <c r="CO17" s="37">
        <v>6150</v>
      </c>
      <c r="CP17" s="37">
        <v>6500</v>
      </c>
      <c r="CQ17" s="79">
        <v>6900</v>
      </c>
      <c r="CR17" s="79">
        <v>7200</v>
      </c>
      <c r="CS17" s="79">
        <v>7500</v>
      </c>
      <c r="CT17" s="79">
        <v>6500</v>
      </c>
      <c r="CU17" s="79">
        <v>5000</v>
      </c>
      <c r="CV17" s="79">
        <v>4000</v>
      </c>
      <c r="CW17" s="79">
        <v>3500</v>
      </c>
      <c r="CX17" s="79">
        <v>3200</v>
      </c>
      <c r="CY17" s="79">
        <v>2800</v>
      </c>
      <c r="CZ17" s="68"/>
      <c r="DA17" s="69">
        <f t="shared" si="43"/>
      </c>
      <c r="DB17" s="69">
        <f t="shared" si="44"/>
      </c>
      <c r="DC17" s="69">
        <f t="shared" si="45"/>
      </c>
      <c r="DD17" s="69">
        <f t="shared" si="46"/>
      </c>
      <c r="DE17" s="69">
        <f t="shared" si="47"/>
      </c>
      <c r="DF17" s="69">
        <f t="shared" si="48"/>
      </c>
      <c r="DG17" s="69">
        <f t="shared" si="49"/>
      </c>
      <c r="DH17" s="69">
        <f t="shared" si="50"/>
      </c>
      <c r="DI17" s="69">
        <f t="shared" si="51"/>
      </c>
      <c r="DJ17" s="69">
        <f t="shared" si="52"/>
      </c>
      <c r="DK17" s="69">
        <f t="shared" si="53"/>
      </c>
      <c r="DL17" s="69">
        <f t="shared" si="54"/>
      </c>
      <c r="DM17" s="69">
        <f t="shared" si="55"/>
      </c>
      <c r="DN17" s="69">
        <f t="shared" si="56"/>
      </c>
      <c r="DO17" s="69">
        <f t="shared" si="57"/>
      </c>
      <c r="DP17" s="69">
        <f t="shared" si="58"/>
      </c>
      <c r="DQ17" s="69">
        <f t="shared" si="59"/>
      </c>
      <c r="DR17" s="69">
        <f t="shared" si="60"/>
      </c>
      <c r="DS17" s="70">
        <f t="shared" si="61"/>
      </c>
      <c r="DT17" s="70">
        <f t="shared" si="62"/>
      </c>
      <c r="DU17" s="70">
        <f t="shared" si="63"/>
      </c>
      <c r="DV17" s="70">
        <f t="shared" si="64"/>
      </c>
      <c r="DW17" s="78"/>
      <c r="DX17" s="15">
        <f t="shared" si="65"/>
      </c>
      <c r="DY17" s="160"/>
      <c r="DZ17" s="15">
        <f t="shared" si="66"/>
      </c>
    </row>
    <row r="18" spans="1:130" ht="12.75">
      <c r="A18" s="165">
        <v>5</v>
      </c>
      <c r="B18" s="187"/>
      <c r="C18" s="171"/>
      <c r="D18" s="172"/>
      <c r="E18" s="173"/>
      <c r="F18" s="24"/>
      <c r="G18" s="181"/>
      <c r="H18" s="45">
        <f t="shared" si="0"/>
        <v>0</v>
      </c>
      <c r="I18" s="72"/>
      <c r="J18" s="46">
        <f t="shared" si="1"/>
        <v>0</v>
      </c>
      <c r="K18" s="73"/>
      <c r="L18" s="46">
        <f t="shared" si="2"/>
        <v>0</v>
      </c>
      <c r="M18" s="74"/>
      <c r="N18" s="46">
        <f t="shared" si="3"/>
        <v>0</v>
      </c>
      <c r="O18" s="75"/>
      <c r="P18" s="46">
        <f t="shared" si="4"/>
        <v>0</v>
      </c>
      <c r="Q18" s="72"/>
      <c r="R18" s="46">
        <f t="shared" si="5"/>
        <v>0</v>
      </c>
      <c r="S18" s="76"/>
      <c r="T18" s="46">
        <f t="shared" si="6"/>
        <v>0</v>
      </c>
      <c r="U18" s="77"/>
      <c r="V18" s="46">
        <f t="shared" si="7"/>
        <v>0</v>
      </c>
      <c r="W18" s="94"/>
      <c r="X18" s="46">
        <f t="shared" si="8"/>
        <v>0</v>
      </c>
      <c r="Y18" s="63"/>
      <c r="Z18" s="130"/>
      <c r="AA18" s="131"/>
      <c r="AB18" s="46">
        <f t="shared" si="9"/>
        <v>0</v>
      </c>
      <c r="AC18" s="32">
        <f t="shared" si="10"/>
        <v>0</v>
      </c>
      <c r="AD18" s="175">
        <f t="shared" si="11"/>
      </c>
      <c r="AE18" s="30">
        <f t="shared" si="12"/>
        <v>0</v>
      </c>
      <c r="AF18" s="60"/>
      <c r="AG18" s="128">
        <f t="shared" si="13"/>
        <v>0</v>
      </c>
      <c r="AH18" s="128">
        <f t="shared" si="14"/>
        <v>0</v>
      </c>
      <c r="AI18" s="66">
        <f t="shared" si="15"/>
      </c>
      <c r="AJ18" s="66">
        <f t="shared" si="16"/>
        <v>0</v>
      </c>
      <c r="AK18" s="66">
        <f t="shared" si="17"/>
        <v>0</v>
      </c>
      <c r="AL18" s="67">
        <f t="shared" si="18"/>
      </c>
      <c r="AM18" s="129">
        <f t="shared" si="19"/>
        <v>0</v>
      </c>
      <c r="AN18" s="163" t="s">
        <v>24</v>
      </c>
      <c r="AO18" s="37">
        <v>2100</v>
      </c>
      <c r="AP18" s="37">
        <v>2800</v>
      </c>
      <c r="AQ18" s="37">
        <v>3500</v>
      </c>
      <c r="AR18" s="37">
        <v>4100</v>
      </c>
      <c r="AS18" s="37">
        <v>4700</v>
      </c>
      <c r="AT18" s="37">
        <v>5300</v>
      </c>
      <c r="AU18" s="37">
        <v>6000</v>
      </c>
      <c r="AV18" s="37">
        <v>6700</v>
      </c>
      <c r="AW18" s="37">
        <v>7500</v>
      </c>
      <c r="AX18" s="79">
        <v>7900</v>
      </c>
      <c r="AY18" s="79">
        <v>8200</v>
      </c>
      <c r="AZ18" s="79">
        <v>8500</v>
      </c>
      <c r="BA18" s="79">
        <v>7500</v>
      </c>
      <c r="BB18" s="79">
        <v>6000</v>
      </c>
      <c r="BC18" s="79">
        <v>5000</v>
      </c>
      <c r="BD18" s="79">
        <v>4500</v>
      </c>
      <c r="BE18" s="79">
        <v>4000</v>
      </c>
      <c r="BF18" s="79">
        <v>3600</v>
      </c>
      <c r="BG18" s="68"/>
      <c r="BH18" s="69">
        <f t="shared" si="20"/>
      </c>
      <c r="BI18" s="69">
        <f t="shared" si="21"/>
      </c>
      <c r="BJ18" s="69">
        <f t="shared" si="22"/>
      </c>
      <c r="BK18" s="69">
        <f t="shared" si="23"/>
      </c>
      <c r="BL18" s="69">
        <f t="shared" si="24"/>
      </c>
      <c r="BM18" s="69">
        <f t="shared" si="25"/>
      </c>
      <c r="BN18" s="69">
        <f t="shared" si="26"/>
      </c>
      <c r="BO18" s="69">
        <f t="shared" si="27"/>
      </c>
      <c r="BP18" s="69">
        <f t="shared" si="28"/>
      </c>
      <c r="BQ18" s="69">
        <f t="shared" si="29"/>
      </c>
      <c r="BR18" s="69">
        <f t="shared" si="30"/>
      </c>
      <c r="BS18" s="69">
        <f t="shared" si="31"/>
      </c>
      <c r="BT18" s="69">
        <f t="shared" si="32"/>
      </c>
      <c r="BU18" s="69">
        <f t="shared" si="33"/>
      </c>
      <c r="BV18" s="69">
        <f t="shared" si="34"/>
      </c>
      <c r="BW18" s="69">
        <f t="shared" si="35"/>
      </c>
      <c r="BX18" s="69">
        <f t="shared" si="36"/>
      </c>
      <c r="BY18" s="69">
        <f t="shared" si="37"/>
      </c>
      <c r="BZ18" s="70">
        <f t="shared" si="38"/>
      </c>
      <c r="CA18" s="70">
        <f t="shared" si="39"/>
      </c>
      <c r="CB18" s="70">
        <f t="shared" si="40"/>
      </c>
      <c r="CC18" s="70">
        <f t="shared" si="41"/>
      </c>
      <c r="CD18" s="78"/>
      <c r="CE18" s="15">
        <f t="shared" si="42"/>
      </c>
      <c r="CF18" s="52"/>
      <c r="CG18" s="163" t="s">
        <v>24</v>
      </c>
      <c r="CH18" s="37">
        <v>2000</v>
      </c>
      <c r="CI18" s="37">
        <v>2700</v>
      </c>
      <c r="CJ18" s="37">
        <v>3300</v>
      </c>
      <c r="CK18" s="37">
        <v>3800</v>
      </c>
      <c r="CL18" s="37">
        <v>4200</v>
      </c>
      <c r="CM18" s="37">
        <v>4600</v>
      </c>
      <c r="CN18" s="37">
        <v>5000</v>
      </c>
      <c r="CO18" s="37">
        <v>5350</v>
      </c>
      <c r="CP18" s="37">
        <v>5700</v>
      </c>
      <c r="CQ18" s="79">
        <v>6100</v>
      </c>
      <c r="CR18" s="79">
        <v>6400</v>
      </c>
      <c r="CS18" s="79">
        <v>6700</v>
      </c>
      <c r="CT18" s="79">
        <v>5700</v>
      </c>
      <c r="CU18" s="79">
        <v>4200</v>
      </c>
      <c r="CV18" s="79">
        <v>3200</v>
      </c>
      <c r="CW18" s="79">
        <v>2700</v>
      </c>
      <c r="CX18" s="79">
        <v>2400</v>
      </c>
      <c r="CY18" s="79">
        <v>2000</v>
      </c>
      <c r="CZ18" s="68"/>
      <c r="DA18" s="69">
        <f t="shared" si="43"/>
      </c>
      <c r="DB18" s="69">
        <f t="shared" si="44"/>
      </c>
      <c r="DC18" s="69">
        <f t="shared" si="45"/>
      </c>
      <c r="DD18" s="69">
        <f t="shared" si="46"/>
      </c>
      <c r="DE18" s="69">
        <f t="shared" si="47"/>
      </c>
      <c r="DF18" s="69">
        <f t="shared" si="48"/>
      </c>
      <c r="DG18" s="69">
        <f t="shared" si="49"/>
      </c>
      <c r="DH18" s="69">
        <f t="shared" si="50"/>
      </c>
      <c r="DI18" s="69">
        <f t="shared" si="51"/>
      </c>
      <c r="DJ18" s="69">
        <f t="shared" si="52"/>
      </c>
      <c r="DK18" s="69">
        <f t="shared" si="53"/>
      </c>
      <c r="DL18" s="69">
        <f t="shared" si="54"/>
      </c>
      <c r="DM18" s="69">
        <f t="shared" si="55"/>
      </c>
      <c r="DN18" s="69">
        <f t="shared" si="56"/>
      </c>
      <c r="DO18" s="69">
        <f t="shared" si="57"/>
      </c>
      <c r="DP18" s="69">
        <f t="shared" si="58"/>
      </c>
      <c r="DQ18" s="69">
        <f t="shared" si="59"/>
      </c>
      <c r="DR18" s="69">
        <f t="shared" si="60"/>
      </c>
      <c r="DS18" s="70">
        <f t="shared" si="61"/>
      </c>
      <c r="DT18" s="70">
        <f t="shared" si="62"/>
      </c>
      <c r="DU18" s="70">
        <f t="shared" si="63"/>
      </c>
      <c r="DV18" s="70">
        <f t="shared" si="64"/>
      </c>
      <c r="DW18" s="78"/>
      <c r="DX18" s="15">
        <f t="shared" si="65"/>
      </c>
      <c r="DY18" s="160"/>
      <c r="DZ18" s="15">
        <f t="shared" si="66"/>
      </c>
    </row>
    <row r="19" spans="1:130" ht="12.75">
      <c r="A19" s="165">
        <v>6</v>
      </c>
      <c r="B19" s="187"/>
      <c r="C19" s="171"/>
      <c r="D19" s="172"/>
      <c r="E19" s="173"/>
      <c r="F19" s="24"/>
      <c r="G19" s="181"/>
      <c r="H19" s="45">
        <f t="shared" si="0"/>
        <v>0</v>
      </c>
      <c r="I19" s="72"/>
      <c r="J19" s="46">
        <f t="shared" si="1"/>
        <v>0</v>
      </c>
      <c r="K19" s="73"/>
      <c r="L19" s="46">
        <f t="shared" si="2"/>
        <v>0</v>
      </c>
      <c r="M19" s="74"/>
      <c r="N19" s="46">
        <f t="shared" si="3"/>
        <v>0</v>
      </c>
      <c r="O19" s="75"/>
      <c r="P19" s="46">
        <f t="shared" si="4"/>
        <v>0</v>
      </c>
      <c r="Q19" s="72"/>
      <c r="R19" s="46">
        <f t="shared" si="5"/>
        <v>0</v>
      </c>
      <c r="S19" s="76"/>
      <c r="T19" s="46">
        <f t="shared" si="6"/>
        <v>0</v>
      </c>
      <c r="U19" s="77"/>
      <c r="V19" s="46">
        <f t="shared" si="7"/>
        <v>0</v>
      </c>
      <c r="W19" s="94"/>
      <c r="X19" s="46">
        <f t="shared" si="8"/>
        <v>0</v>
      </c>
      <c r="Y19" s="63"/>
      <c r="Z19" s="130"/>
      <c r="AA19" s="131"/>
      <c r="AB19" s="46">
        <f t="shared" si="9"/>
        <v>0</v>
      </c>
      <c r="AC19" s="32">
        <f t="shared" si="10"/>
        <v>0</v>
      </c>
      <c r="AD19" s="175">
        <f t="shared" si="11"/>
      </c>
      <c r="AE19" s="30">
        <f t="shared" si="12"/>
        <v>0</v>
      </c>
      <c r="AF19" s="60"/>
      <c r="AG19" s="128">
        <f t="shared" si="13"/>
        <v>0</v>
      </c>
      <c r="AH19" s="128">
        <f t="shared" si="14"/>
        <v>0</v>
      </c>
      <c r="AI19" s="66">
        <f t="shared" si="15"/>
      </c>
      <c r="AJ19" s="66">
        <f t="shared" si="16"/>
        <v>0</v>
      </c>
      <c r="AK19" s="66">
        <f t="shared" si="17"/>
        <v>0</v>
      </c>
      <c r="AL19" s="67">
        <f t="shared" si="18"/>
      </c>
      <c r="AM19" s="129">
        <f t="shared" si="19"/>
        <v>0</v>
      </c>
      <c r="AN19" s="164" t="s">
        <v>26</v>
      </c>
      <c r="AO19" s="37">
        <v>1100</v>
      </c>
      <c r="AP19" s="37">
        <v>1800</v>
      </c>
      <c r="AQ19" s="37">
        <v>2500</v>
      </c>
      <c r="AR19" s="37">
        <v>3100</v>
      </c>
      <c r="AS19" s="37">
        <v>3700</v>
      </c>
      <c r="AT19" s="37">
        <v>4300</v>
      </c>
      <c r="AU19" s="37">
        <v>5000</v>
      </c>
      <c r="AV19" s="37">
        <v>5700</v>
      </c>
      <c r="AW19" s="37">
        <v>6500</v>
      </c>
      <c r="AX19" s="79">
        <v>6900</v>
      </c>
      <c r="AY19" s="79">
        <v>7200</v>
      </c>
      <c r="AZ19" s="79">
        <v>7500</v>
      </c>
      <c r="BA19" s="79">
        <v>6500</v>
      </c>
      <c r="BB19" s="79">
        <v>5000</v>
      </c>
      <c r="BC19" s="79">
        <v>4000</v>
      </c>
      <c r="BD19" s="79">
        <v>3500</v>
      </c>
      <c r="BE19" s="79">
        <v>3000</v>
      </c>
      <c r="BF19" s="79">
        <v>2600</v>
      </c>
      <c r="BG19" s="68"/>
      <c r="BH19" s="69">
        <f t="shared" si="20"/>
      </c>
      <c r="BI19" s="69">
        <f t="shared" si="21"/>
      </c>
      <c r="BJ19" s="69">
        <f t="shared" si="22"/>
      </c>
      <c r="BK19" s="69">
        <f t="shared" si="23"/>
      </c>
      <c r="BL19" s="69">
        <f t="shared" si="24"/>
      </c>
      <c r="BM19" s="69">
        <f t="shared" si="25"/>
      </c>
      <c r="BN19" s="69">
        <f t="shared" si="26"/>
      </c>
      <c r="BO19" s="69">
        <f t="shared" si="27"/>
      </c>
      <c r="BP19" s="69">
        <f t="shared" si="28"/>
      </c>
      <c r="BQ19" s="69">
        <f t="shared" si="29"/>
      </c>
      <c r="BR19" s="69">
        <f t="shared" si="30"/>
      </c>
      <c r="BS19" s="69">
        <f t="shared" si="31"/>
      </c>
      <c r="BT19" s="69">
        <f t="shared" si="32"/>
      </c>
      <c r="BU19" s="69">
        <f t="shared" si="33"/>
      </c>
      <c r="BV19" s="69">
        <f t="shared" si="34"/>
      </c>
      <c r="BW19" s="69">
        <f t="shared" si="35"/>
      </c>
      <c r="BX19" s="69">
        <f t="shared" si="36"/>
      </c>
      <c r="BY19" s="69">
        <f t="shared" si="37"/>
      </c>
      <c r="BZ19" s="70">
        <f t="shared" si="38"/>
      </c>
      <c r="CA19" s="70">
        <f t="shared" si="39"/>
      </c>
      <c r="CB19" s="70">
        <f t="shared" si="40"/>
      </c>
      <c r="CC19" s="70">
        <f t="shared" si="41"/>
      </c>
      <c r="CD19" s="78"/>
      <c r="CE19" s="15">
        <f t="shared" si="42"/>
      </c>
      <c r="CF19" s="52"/>
      <c r="CG19" s="164" t="s">
        <v>26</v>
      </c>
      <c r="CH19" s="37">
        <v>1000</v>
      </c>
      <c r="CI19" s="37">
        <v>1700</v>
      </c>
      <c r="CJ19" s="37">
        <v>2300</v>
      </c>
      <c r="CK19" s="37">
        <v>2800</v>
      </c>
      <c r="CL19" s="37">
        <v>3200</v>
      </c>
      <c r="CM19" s="37">
        <v>3600</v>
      </c>
      <c r="CN19" s="37">
        <v>4000</v>
      </c>
      <c r="CO19" s="37">
        <v>4350</v>
      </c>
      <c r="CP19" s="37">
        <v>4700</v>
      </c>
      <c r="CQ19" s="79">
        <v>5100</v>
      </c>
      <c r="CR19" s="79">
        <v>5400</v>
      </c>
      <c r="CS19" s="79">
        <v>5700</v>
      </c>
      <c r="CT19" s="79">
        <v>4700</v>
      </c>
      <c r="CU19" s="79">
        <v>3200</v>
      </c>
      <c r="CV19" s="79">
        <v>2200</v>
      </c>
      <c r="CW19" s="79">
        <v>1700</v>
      </c>
      <c r="CX19" s="79">
        <v>1400</v>
      </c>
      <c r="CY19" s="79">
        <v>1000</v>
      </c>
      <c r="CZ19" s="68"/>
      <c r="DA19" s="69">
        <f t="shared" si="43"/>
      </c>
      <c r="DB19" s="69">
        <f t="shared" si="44"/>
      </c>
      <c r="DC19" s="69">
        <f t="shared" si="45"/>
      </c>
      <c r="DD19" s="69">
        <f t="shared" si="46"/>
      </c>
      <c r="DE19" s="69">
        <f t="shared" si="47"/>
      </c>
      <c r="DF19" s="69">
        <f t="shared" si="48"/>
      </c>
      <c r="DG19" s="69">
        <f t="shared" si="49"/>
      </c>
      <c r="DH19" s="69">
        <f t="shared" si="50"/>
      </c>
      <c r="DI19" s="69">
        <f t="shared" si="51"/>
      </c>
      <c r="DJ19" s="69">
        <f t="shared" si="52"/>
      </c>
      <c r="DK19" s="69">
        <f t="shared" si="53"/>
      </c>
      <c r="DL19" s="69">
        <f t="shared" si="54"/>
      </c>
      <c r="DM19" s="69">
        <f t="shared" si="55"/>
      </c>
      <c r="DN19" s="69">
        <f t="shared" si="56"/>
      </c>
      <c r="DO19" s="69">
        <f t="shared" si="57"/>
      </c>
      <c r="DP19" s="69">
        <f t="shared" si="58"/>
      </c>
      <c r="DQ19" s="69">
        <f t="shared" si="59"/>
      </c>
      <c r="DR19" s="69">
        <f t="shared" si="60"/>
      </c>
      <c r="DS19" s="70">
        <f t="shared" si="61"/>
      </c>
      <c r="DT19" s="70">
        <f t="shared" si="62"/>
      </c>
      <c r="DU19" s="70">
        <f t="shared" si="63"/>
      </c>
      <c r="DV19" s="70">
        <f t="shared" si="64"/>
      </c>
      <c r="DW19" s="78"/>
      <c r="DX19" s="15">
        <f t="shared" si="65"/>
      </c>
      <c r="DY19" s="160"/>
      <c r="DZ19" s="15">
        <f t="shared" si="66"/>
      </c>
    </row>
    <row r="20" spans="1:130" ht="12.75">
      <c r="A20" s="165">
        <v>7</v>
      </c>
      <c r="B20" s="187"/>
      <c r="C20" s="171"/>
      <c r="D20" s="172"/>
      <c r="E20" s="173"/>
      <c r="F20" s="41"/>
      <c r="G20" s="181"/>
      <c r="H20" s="45">
        <f t="shared" si="0"/>
        <v>0</v>
      </c>
      <c r="I20" s="72"/>
      <c r="J20" s="46">
        <f t="shared" si="1"/>
        <v>0</v>
      </c>
      <c r="K20" s="73"/>
      <c r="L20" s="46">
        <f t="shared" si="2"/>
        <v>0</v>
      </c>
      <c r="M20" s="74"/>
      <c r="N20" s="46">
        <f t="shared" si="3"/>
        <v>0</v>
      </c>
      <c r="O20" s="75"/>
      <c r="P20" s="46">
        <f t="shared" si="4"/>
        <v>0</v>
      </c>
      <c r="Q20" s="72"/>
      <c r="R20" s="46">
        <f t="shared" si="5"/>
        <v>0</v>
      </c>
      <c r="S20" s="76"/>
      <c r="T20" s="46">
        <f t="shared" si="6"/>
        <v>0</v>
      </c>
      <c r="U20" s="77"/>
      <c r="V20" s="46">
        <f t="shared" si="7"/>
        <v>0</v>
      </c>
      <c r="W20" s="94"/>
      <c r="X20" s="46">
        <f t="shared" si="8"/>
        <v>0</v>
      </c>
      <c r="Y20" s="63"/>
      <c r="Z20" s="130"/>
      <c r="AA20" s="131"/>
      <c r="AB20" s="46">
        <f t="shared" si="9"/>
        <v>0</v>
      </c>
      <c r="AC20" s="32">
        <f t="shared" si="10"/>
        <v>0</v>
      </c>
      <c r="AD20" s="175">
        <f t="shared" si="11"/>
      </c>
      <c r="AE20" s="30">
        <f t="shared" si="12"/>
        <v>0</v>
      </c>
      <c r="AF20" s="60"/>
      <c r="AG20" s="128">
        <f t="shared" si="13"/>
        <v>0</v>
      </c>
      <c r="AH20" s="128">
        <f t="shared" si="14"/>
        <v>0</v>
      </c>
      <c r="AI20" s="66">
        <f t="shared" si="15"/>
      </c>
      <c r="AJ20" s="66">
        <f t="shared" si="16"/>
        <v>0</v>
      </c>
      <c r="AK20" s="66">
        <f t="shared" si="17"/>
        <v>0</v>
      </c>
      <c r="AL20" s="67">
        <f t="shared" si="18"/>
      </c>
      <c r="AM20" s="129">
        <f t="shared" si="19"/>
        <v>0</v>
      </c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68"/>
      <c r="BH20" s="69">
        <f t="shared" si="20"/>
      </c>
      <c r="BI20" s="69">
        <f t="shared" si="21"/>
      </c>
      <c r="BJ20" s="69">
        <f t="shared" si="22"/>
      </c>
      <c r="BK20" s="69">
        <f t="shared" si="23"/>
      </c>
      <c r="BL20" s="69">
        <f t="shared" si="24"/>
      </c>
      <c r="BM20" s="69">
        <f t="shared" si="25"/>
      </c>
      <c r="BN20" s="69">
        <f t="shared" si="26"/>
      </c>
      <c r="BO20" s="69">
        <f t="shared" si="27"/>
      </c>
      <c r="BP20" s="69">
        <f t="shared" si="28"/>
      </c>
      <c r="BQ20" s="69">
        <f t="shared" si="29"/>
      </c>
      <c r="BR20" s="69">
        <f t="shared" si="30"/>
      </c>
      <c r="BS20" s="69">
        <f t="shared" si="31"/>
      </c>
      <c r="BT20" s="69">
        <f t="shared" si="32"/>
      </c>
      <c r="BU20" s="69">
        <f t="shared" si="33"/>
      </c>
      <c r="BV20" s="69">
        <f t="shared" si="34"/>
      </c>
      <c r="BW20" s="69">
        <f t="shared" si="35"/>
      </c>
      <c r="BX20" s="69">
        <f t="shared" si="36"/>
      </c>
      <c r="BY20" s="69">
        <f t="shared" si="37"/>
      </c>
      <c r="BZ20" s="70">
        <f t="shared" si="38"/>
      </c>
      <c r="CA20" s="70">
        <f t="shared" si="39"/>
      </c>
      <c r="CB20" s="70">
        <f t="shared" si="40"/>
      </c>
      <c r="CC20" s="70">
        <f t="shared" si="41"/>
      </c>
      <c r="CD20" s="78"/>
      <c r="CE20" s="15">
        <f t="shared" si="42"/>
      </c>
      <c r="CF20" s="52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68"/>
      <c r="DA20" s="69">
        <f t="shared" si="43"/>
      </c>
      <c r="DB20" s="69">
        <f t="shared" si="44"/>
      </c>
      <c r="DC20" s="69">
        <f t="shared" si="45"/>
      </c>
      <c r="DD20" s="69">
        <f t="shared" si="46"/>
      </c>
      <c r="DE20" s="69">
        <f t="shared" si="47"/>
      </c>
      <c r="DF20" s="69">
        <f t="shared" si="48"/>
      </c>
      <c r="DG20" s="69">
        <f t="shared" si="49"/>
      </c>
      <c r="DH20" s="69">
        <f t="shared" si="50"/>
      </c>
      <c r="DI20" s="69">
        <f t="shared" si="51"/>
      </c>
      <c r="DJ20" s="69">
        <f t="shared" si="52"/>
      </c>
      <c r="DK20" s="69">
        <f t="shared" si="53"/>
      </c>
      <c r="DL20" s="69">
        <f t="shared" si="54"/>
      </c>
      <c r="DM20" s="69">
        <f t="shared" si="55"/>
      </c>
      <c r="DN20" s="69">
        <f t="shared" si="56"/>
      </c>
      <c r="DO20" s="69">
        <f t="shared" si="57"/>
      </c>
      <c r="DP20" s="69">
        <f t="shared" si="58"/>
      </c>
      <c r="DQ20" s="69">
        <f t="shared" si="59"/>
      </c>
      <c r="DR20" s="69">
        <f t="shared" si="60"/>
      </c>
      <c r="DS20" s="70">
        <f t="shared" si="61"/>
      </c>
      <c r="DT20" s="70">
        <f t="shared" si="62"/>
      </c>
      <c r="DU20" s="70">
        <f t="shared" si="63"/>
      </c>
      <c r="DV20" s="70">
        <f t="shared" si="64"/>
      </c>
      <c r="DW20" s="78"/>
      <c r="DX20" s="15">
        <f t="shared" si="65"/>
      </c>
      <c r="DY20" s="160"/>
      <c r="DZ20" s="15">
        <f t="shared" si="66"/>
      </c>
    </row>
    <row r="21" spans="1:130" ht="12.75">
      <c r="A21" s="165">
        <v>8</v>
      </c>
      <c r="B21" s="187"/>
      <c r="C21" s="171"/>
      <c r="D21" s="172"/>
      <c r="E21" s="173"/>
      <c r="F21" s="24"/>
      <c r="G21" s="181"/>
      <c r="H21" s="45">
        <f t="shared" si="0"/>
        <v>0</v>
      </c>
      <c r="I21" s="72"/>
      <c r="J21" s="46">
        <f t="shared" si="1"/>
        <v>0</v>
      </c>
      <c r="K21" s="73"/>
      <c r="L21" s="46">
        <f t="shared" si="2"/>
        <v>0</v>
      </c>
      <c r="M21" s="74"/>
      <c r="N21" s="46">
        <f t="shared" si="3"/>
        <v>0</v>
      </c>
      <c r="O21" s="75"/>
      <c r="P21" s="46">
        <f t="shared" si="4"/>
        <v>0</v>
      </c>
      <c r="Q21" s="72"/>
      <c r="R21" s="46">
        <f t="shared" si="5"/>
        <v>0</v>
      </c>
      <c r="S21" s="76"/>
      <c r="T21" s="46">
        <f t="shared" si="6"/>
        <v>0</v>
      </c>
      <c r="U21" s="77"/>
      <c r="V21" s="46">
        <f t="shared" si="7"/>
        <v>0</v>
      </c>
      <c r="W21" s="94"/>
      <c r="X21" s="46">
        <f t="shared" si="8"/>
        <v>0</v>
      </c>
      <c r="Y21" s="63"/>
      <c r="Z21" s="130"/>
      <c r="AA21" s="131"/>
      <c r="AB21" s="46">
        <f t="shared" si="9"/>
        <v>0</v>
      </c>
      <c r="AC21" s="32">
        <f t="shared" si="10"/>
        <v>0</v>
      </c>
      <c r="AD21" s="175">
        <f t="shared" si="11"/>
      </c>
      <c r="AE21" s="30">
        <f t="shared" si="12"/>
        <v>0</v>
      </c>
      <c r="AF21" s="60"/>
      <c r="AG21" s="128">
        <f t="shared" si="13"/>
        <v>0</v>
      </c>
      <c r="AH21" s="128">
        <f t="shared" si="14"/>
        <v>0</v>
      </c>
      <c r="AI21" s="66">
        <f t="shared" si="15"/>
      </c>
      <c r="AJ21" s="66">
        <f t="shared" si="16"/>
        <v>0</v>
      </c>
      <c r="AK21" s="66">
        <f t="shared" si="17"/>
        <v>0</v>
      </c>
      <c r="AL21" s="67">
        <f t="shared" si="18"/>
      </c>
      <c r="AM21" s="129">
        <f t="shared" si="19"/>
        <v>0</v>
      </c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9">
        <f t="shared" si="20"/>
      </c>
      <c r="BI21" s="69">
        <f t="shared" si="21"/>
      </c>
      <c r="BJ21" s="69">
        <f t="shared" si="22"/>
      </c>
      <c r="BK21" s="69">
        <f t="shared" si="23"/>
      </c>
      <c r="BL21" s="69">
        <f t="shared" si="24"/>
      </c>
      <c r="BM21" s="69">
        <f t="shared" si="25"/>
      </c>
      <c r="BN21" s="69">
        <f t="shared" si="26"/>
      </c>
      <c r="BO21" s="69">
        <f t="shared" si="27"/>
      </c>
      <c r="BP21" s="69">
        <f t="shared" si="28"/>
      </c>
      <c r="BQ21" s="69">
        <f t="shared" si="29"/>
      </c>
      <c r="BR21" s="69">
        <f t="shared" si="30"/>
      </c>
      <c r="BS21" s="69">
        <f t="shared" si="31"/>
      </c>
      <c r="BT21" s="69">
        <f t="shared" si="32"/>
      </c>
      <c r="BU21" s="69">
        <f t="shared" si="33"/>
      </c>
      <c r="BV21" s="69">
        <f t="shared" si="34"/>
      </c>
      <c r="BW21" s="69">
        <f t="shared" si="35"/>
      </c>
      <c r="BX21" s="69">
        <f t="shared" si="36"/>
      </c>
      <c r="BY21" s="69">
        <f t="shared" si="37"/>
      </c>
      <c r="BZ21" s="70">
        <f t="shared" si="38"/>
      </c>
      <c r="CA21" s="70">
        <f t="shared" si="39"/>
      </c>
      <c r="CB21" s="70">
        <f t="shared" si="40"/>
      </c>
      <c r="CC21" s="70">
        <f t="shared" si="41"/>
      </c>
      <c r="CD21" s="78"/>
      <c r="CE21" s="15">
        <f t="shared" si="42"/>
      </c>
      <c r="CF21" s="52"/>
      <c r="DA21" s="69">
        <f t="shared" si="43"/>
      </c>
      <c r="DB21" s="69">
        <f t="shared" si="44"/>
      </c>
      <c r="DC21" s="69">
        <f t="shared" si="45"/>
      </c>
      <c r="DD21" s="69">
        <f t="shared" si="46"/>
      </c>
      <c r="DE21" s="69">
        <f t="shared" si="47"/>
      </c>
      <c r="DF21" s="69">
        <f t="shared" si="48"/>
      </c>
      <c r="DG21" s="69">
        <f t="shared" si="49"/>
      </c>
      <c r="DH21" s="69">
        <f t="shared" si="50"/>
      </c>
      <c r="DI21" s="69">
        <f t="shared" si="51"/>
      </c>
      <c r="DJ21" s="69">
        <f t="shared" si="52"/>
      </c>
      <c r="DK21" s="69">
        <f t="shared" si="53"/>
      </c>
      <c r="DL21" s="69">
        <f t="shared" si="54"/>
      </c>
      <c r="DM21" s="69">
        <f t="shared" si="55"/>
      </c>
      <c r="DN21" s="69">
        <f t="shared" si="56"/>
      </c>
      <c r="DO21" s="69">
        <f t="shared" si="57"/>
      </c>
      <c r="DP21" s="69">
        <f t="shared" si="58"/>
      </c>
      <c r="DQ21" s="69">
        <f t="shared" si="59"/>
      </c>
      <c r="DR21" s="69">
        <f t="shared" si="60"/>
      </c>
      <c r="DS21" s="70">
        <f t="shared" si="61"/>
      </c>
      <c r="DT21" s="70">
        <f t="shared" si="62"/>
      </c>
      <c r="DU21" s="70">
        <f t="shared" si="63"/>
      </c>
      <c r="DV21" s="70">
        <f t="shared" si="64"/>
      </c>
      <c r="DX21" s="15">
        <f t="shared" si="65"/>
      </c>
      <c r="DY21" s="160"/>
      <c r="DZ21" s="15">
        <f t="shared" si="66"/>
      </c>
    </row>
    <row r="22" spans="1:130" ht="12.75">
      <c r="A22" s="165">
        <v>9</v>
      </c>
      <c r="B22" s="187"/>
      <c r="C22" s="171"/>
      <c r="D22" s="172"/>
      <c r="E22" s="173"/>
      <c r="F22" s="24"/>
      <c r="G22" s="181"/>
      <c r="H22" s="45">
        <f t="shared" si="0"/>
        <v>0</v>
      </c>
      <c r="I22" s="72"/>
      <c r="J22" s="46">
        <f t="shared" si="1"/>
        <v>0</v>
      </c>
      <c r="K22" s="73"/>
      <c r="L22" s="46">
        <f t="shared" si="2"/>
        <v>0</v>
      </c>
      <c r="M22" s="74"/>
      <c r="N22" s="46">
        <f t="shared" si="3"/>
        <v>0</v>
      </c>
      <c r="O22" s="75"/>
      <c r="P22" s="46">
        <f t="shared" si="4"/>
        <v>0</v>
      </c>
      <c r="Q22" s="72"/>
      <c r="R22" s="46">
        <f t="shared" si="5"/>
        <v>0</v>
      </c>
      <c r="S22" s="76"/>
      <c r="T22" s="46">
        <f t="shared" si="6"/>
        <v>0</v>
      </c>
      <c r="U22" s="77"/>
      <c r="V22" s="46">
        <f t="shared" si="7"/>
        <v>0</v>
      </c>
      <c r="W22" s="94"/>
      <c r="X22" s="46">
        <f t="shared" si="8"/>
        <v>0</v>
      </c>
      <c r="Y22" s="63"/>
      <c r="Z22" s="130"/>
      <c r="AA22" s="131"/>
      <c r="AB22" s="46">
        <f t="shared" si="9"/>
        <v>0</v>
      </c>
      <c r="AC22" s="32">
        <f t="shared" si="10"/>
        <v>0</v>
      </c>
      <c r="AD22" s="175">
        <f t="shared" si="11"/>
      </c>
      <c r="AE22" s="30">
        <f t="shared" si="12"/>
        <v>0</v>
      </c>
      <c r="AF22" s="60"/>
      <c r="AG22" s="128">
        <f t="shared" si="13"/>
        <v>0</v>
      </c>
      <c r="AH22" s="128">
        <f t="shared" si="14"/>
        <v>0</v>
      </c>
      <c r="AI22" s="66">
        <f t="shared" si="15"/>
      </c>
      <c r="AJ22" s="66">
        <f t="shared" si="16"/>
        <v>0</v>
      </c>
      <c r="AK22" s="66">
        <f t="shared" si="17"/>
        <v>0</v>
      </c>
      <c r="AL22" s="67">
        <f t="shared" si="18"/>
      </c>
      <c r="AM22" s="129">
        <f t="shared" si="19"/>
        <v>0</v>
      </c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9">
        <f t="shared" si="20"/>
      </c>
      <c r="BI22" s="69">
        <f t="shared" si="21"/>
      </c>
      <c r="BJ22" s="69">
        <f t="shared" si="22"/>
      </c>
      <c r="BK22" s="69">
        <f t="shared" si="23"/>
      </c>
      <c r="BL22" s="69">
        <f t="shared" si="24"/>
      </c>
      <c r="BM22" s="69">
        <f t="shared" si="25"/>
      </c>
      <c r="BN22" s="69">
        <f t="shared" si="26"/>
      </c>
      <c r="BO22" s="69">
        <f t="shared" si="27"/>
      </c>
      <c r="BP22" s="69">
        <f t="shared" si="28"/>
      </c>
      <c r="BQ22" s="69">
        <f t="shared" si="29"/>
      </c>
      <c r="BR22" s="69">
        <f t="shared" si="30"/>
      </c>
      <c r="BS22" s="69">
        <f t="shared" si="31"/>
      </c>
      <c r="BT22" s="69">
        <f t="shared" si="32"/>
      </c>
      <c r="BU22" s="69">
        <f t="shared" si="33"/>
      </c>
      <c r="BV22" s="69">
        <f t="shared" si="34"/>
      </c>
      <c r="BW22" s="69">
        <f t="shared" si="35"/>
      </c>
      <c r="BX22" s="69">
        <f t="shared" si="36"/>
      </c>
      <c r="BY22" s="69">
        <f t="shared" si="37"/>
      </c>
      <c r="BZ22" s="70">
        <f t="shared" si="38"/>
      </c>
      <c r="CA22" s="70">
        <f t="shared" si="39"/>
      </c>
      <c r="CB22" s="70">
        <f t="shared" si="40"/>
      </c>
      <c r="CC22" s="70">
        <f t="shared" si="41"/>
      </c>
      <c r="CD22" s="78"/>
      <c r="CE22" s="15">
        <f t="shared" si="42"/>
      </c>
      <c r="CF22" s="52"/>
      <c r="DA22" s="69">
        <f t="shared" si="43"/>
      </c>
      <c r="DB22" s="69">
        <f t="shared" si="44"/>
      </c>
      <c r="DC22" s="69">
        <f t="shared" si="45"/>
      </c>
      <c r="DD22" s="69">
        <f t="shared" si="46"/>
      </c>
      <c r="DE22" s="69">
        <f t="shared" si="47"/>
      </c>
      <c r="DF22" s="69">
        <f t="shared" si="48"/>
      </c>
      <c r="DG22" s="69">
        <f t="shared" si="49"/>
      </c>
      <c r="DH22" s="69">
        <f t="shared" si="50"/>
      </c>
      <c r="DI22" s="69">
        <f t="shared" si="51"/>
      </c>
      <c r="DJ22" s="69">
        <f t="shared" si="52"/>
      </c>
      <c r="DK22" s="69">
        <f t="shared" si="53"/>
      </c>
      <c r="DL22" s="69">
        <f t="shared" si="54"/>
      </c>
      <c r="DM22" s="69">
        <f t="shared" si="55"/>
      </c>
      <c r="DN22" s="69">
        <f t="shared" si="56"/>
      </c>
      <c r="DO22" s="69">
        <f t="shared" si="57"/>
      </c>
      <c r="DP22" s="69">
        <f t="shared" si="58"/>
      </c>
      <c r="DQ22" s="69">
        <f t="shared" si="59"/>
      </c>
      <c r="DR22" s="69">
        <f t="shared" si="60"/>
      </c>
      <c r="DS22" s="70">
        <f t="shared" si="61"/>
      </c>
      <c r="DT22" s="70">
        <f t="shared" si="62"/>
      </c>
      <c r="DU22" s="70">
        <f t="shared" si="63"/>
      </c>
      <c r="DV22" s="70">
        <f t="shared" si="64"/>
      </c>
      <c r="DX22" s="15">
        <f t="shared" si="65"/>
      </c>
      <c r="DY22" s="160"/>
      <c r="DZ22" s="15">
        <f t="shared" si="66"/>
      </c>
    </row>
    <row r="23" spans="1:130" ht="12.75">
      <c r="A23" s="165">
        <v>10</v>
      </c>
      <c r="B23" s="187"/>
      <c r="C23" s="171"/>
      <c r="D23" s="172"/>
      <c r="E23" s="173"/>
      <c r="F23" s="24"/>
      <c r="G23" s="181"/>
      <c r="H23" s="45">
        <f t="shared" si="0"/>
        <v>0</v>
      </c>
      <c r="I23" s="72"/>
      <c r="J23" s="46">
        <f t="shared" si="1"/>
        <v>0</v>
      </c>
      <c r="K23" s="73"/>
      <c r="L23" s="46">
        <f t="shared" si="2"/>
        <v>0</v>
      </c>
      <c r="M23" s="74"/>
      <c r="N23" s="46">
        <f t="shared" si="3"/>
        <v>0</v>
      </c>
      <c r="O23" s="75"/>
      <c r="P23" s="46">
        <f t="shared" si="4"/>
        <v>0</v>
      </c>
      <c r="Q23" s="72"/>
      <c r="R23" s="46">
        <f t="shared" si="5"/>
        <v>0</v>
      </c>
      <c r="S23" s="76"/>
      <c r="T23" s="46">
        <f t="shared" si="6"/>
        <v>0</v>
      </c>
      <c r="U23" s="77"/>
      <c r="V23" s="46">
        <f t="shared" si="7"/>
        <v>0</v>
      </c>
      <c r="W23" s="94"/>
      <c r="X23" s="46">
        <f t="shared" si="8"/>
        <v>0</v>
      </c>
      <c r="Y23" s="63"/>
      <c r="Z23" s="130"/>
      <c r="AA23" s="131"/>
      <c r="AB23" s="46">
        <f t="shared" si="9"/>
        <v>0</v>
      </c>
      <c r="AC23" s="32">
        <f t="shared" si="10"/>
        <v>0</v>
      </c>
      <c r="AD23" s="175">
        <f t="shared" si="11"/>
      </c>
      <c r="AE23" s="30">
        <f t="shared" si="12"/>
        <v>0</v>
      </c>
      <c r="AF23" s="60"/>
      <c r="AG23" s="128">
        <f t="shared" si="13"/>
        <v>0</v>
      </c>
      <c r="AH23" s="128">
        <f t="shared" si="14"/>
        <v>0</v>
      </c>
      <c r="AI23" s="66">
        <f t="shared" si="15"/>
      </c>
      <c r="AJ23" s="66">
        <f t="shared" si="16"/>
        <v>0</v>
      </c>
      <c r="AK23" s="66">
        <f t="shared" si="17"/>
        <v>0</v>
      </c>
      <c r="AL23" s="67">
        <f t="shared" si="18"/>
      </c>
      <c r="AM23" s="129">
        <f t="shared" si="19"/>
        <v>0</v>
      </c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9">
        <f t="shared" si="20"/>
      </c>
      <c r="BI23" s="69">
        <f t="shared" si="21"/>
      </c>
      <c r="BJ23" s="69">
        <f t="shared" si="22"/>
      </c>
      <c r="BK23" s="69">
        <f t="shared" si="23"/>
      </c>
      <c r="BL23" s="69">
        <f t="shared" si="24"/>
      </c>
      <c r="BM23" s="69">
        <f t="shared" si="25"/>
      </c>
      <c r="BN23" s="69">
        <f t="shared" si="26"/>
      </c>
      <c r="BO23" s="69">
        <f t="shared" si="27"/>
      </c>
      <c r="BP23" s="69">
        <f t="shared" si="28"/>
      </c>
      <c r="BQ23" s="69">
        <f t="shared" si="29"/>
      </c>
      <c r="BR23" s="69">
        <f t="shared" si="30"/>
      </c>
      <c r="BS23" s="69">
        <f t="shared" si="31"/>
      </c>
      <c r="BT23" s="69">
        <f t="shared" si="32"/>
      </c>
      <c r="BU23" s="69">
        <f t="shared" si="33"/>
      </c>
      <c r="BV23" s="69">
        <f t="shared" si="34"/>
      </c>
      <c r="BW23" s="69">
        <f t="shared" si="35"/>
      </c>
      <c r="BX23" s="69">
        <f t="shared" si="36"/>
      </c>
      <c r="BY23" s="69">
        <f t="shared" si="37"/>
      </c>
      <c r="BZ23" s="70">
        <f t="shared" si="38"/>
      </c>
      <c r="CA23" s="70">
        <f t="shared" si="39"/>
      </c>
      <c r="CB23" s="70">
        <f t="shared" si="40"/>
      </c>
      <c r="CC23" s="70">
        <f t="shared" si="41"/>
      </c>
      <c r="CD23" s="78"/>
      <c r="CE23" s="15">
        <f t="shared" si="42"/>
      </c>
      <c r="CF23" s="52"/>
      <c r="DA23" s="69">
        <f t="shared" si="43"/>
      </c>
      <c r="DB23" s="69">
        <f t="shared" si="44"/>
      </c>
      <c r="DC23" s="69">
        <f t="shared" si="45"/>
      </c>
      <c r="DD23" s="69">
        <f t="shared" si="46"/>
      </c>
      <c r="DE23" s="69">
        <f t="shared" si="47"/>
      </c>
      <c r="DF23" s="69">
        <f t="shared" si="48"/>
      </c>
      <c r="DG23" s="69">
        <f t="shared" si="49"/>
      </c>
      <c r="DH23" s="69">
        <f t="shared" si="50"/>
      </c>
      <c r="DI23" s="69">
        <f t="shared" si="51"/>
      </c>
      <c r="DJ23" s="69">
        <f t="shared" si="52"/>
      </c>
      <c r="DK23" s="69">
        <f t="shared" si="53"/>
      </c>
      <c r="DL23" s="69">
        <f t="shared" si="54"/>
      </c>
      <c r="DM23" s="69">
        <f t="shared" si="55"/>
      </c>
      <c r="DN23" s="69">
        <f t="shared" si="56"/>
      </c>
      <c r="DO23" s="69">
        <f t="shared" si="57"/>
      </c>
      <c r="DP23" s="69">
        <f t="shared" si="58"/>
      </c>
      <c r="DQ23" s="69">
        <f t="shared" si="59"/>
      </c>
      <c r="DR23" s="69">
        <f t="shared" si="60"/>
      </c>
      <c r="DS23" s="70">
        <f t="shared" si="61"/>
      </c>
      <c r="DT23" s="70">
        <f t="shared" si="62"/>
      </c>
      <c r="DU23" s="70">
        <f t="shared" si="63"/>
      </c>
      <c r="DV23" s="70">
        <f t="shared" si="64"/>
      </c>
      <c r="DX23" s="15">
        <f t="shared" si="65"/>
      </c>
      <c r="DY23" s="160"/>
      <c r="DZ23" s="15">
        <f t="shared" si="66"/>
      </c>
    </row>
    <row r="24" spans="1:130" ht="12.75">
      <c r="A24" s="165">
        <v>11</v>
      </c>
      <c r="B24" s="170"/>
      <c r="C24" s="171"/>
      <c r="D24" s="172"/>
      <c r="E24" s="173"/>
      <c r="F24" s="24"/>
      <c r="G24" s="181"/>
      <c r="H24" s="45">
        <f t="shared" si="0"/>
        <v>0</v>
      </c>
      <c r="I24" s="72"/>
      <c r="J24" s="46">
        <f t="shared" si="1"/>
        <v>0</v>
      </c>
      <c r="K24" s="73"/>
      <c r="L24" s="46">
        <f t="shared" si="2"/>
        <v>0</v>
      </c>
      <c r="M24" s="74"/>
      <c r="N24" s="46">
        <f t="shared" si="3"/>
        <v>0</v>
      </c>
      <c r="O24" s="75"/>
      <c r="P24" s="46">
        <f t="shared" si="4"/>
        <v>0</v>
      </c>
      <c r="Q24" s="72"/>
      <c r="R24" s="46">
        <f t="shared" si="5"/>
        <v>0</v>
      </c>
      <c r="S24" s="76"/>
      <c r="T24" s="46">
        <f t="shared" si="6"/>
        <v>0</v>
      </c>
      <c r="U24" s="77"/>
      <c r="V24" s="46">
        <f t="shared" si="7"/>
        <v>0</v>
      </c>
      <c r="W24" s="94"/>
      <c r="X24" s="46">
        <f t="shared" si="8"/>
        <v>0</v>
      </c>
      <c r="Y24" s="63"/>
      <c r="Z24" s="130"/>
      <c r="AA24" s="131"/>
      <c r="AB24" s="46">
        <f t="shared" si="9"/>
        <v>0</v>
      </c>
      <c r="AC24" s="32">
        <f t="shared" si="10"/>
        <v>0</v>
      </c>
      <c r="AD24" s="175">
        <f t="shared" si="11"/>
      </c>
      <c r="AE24" s="30">
        <f t="shared" si="12"/>
        <v>0</v>
      </c>
      <c r="AF24" s="60"/>
      <c r="AG24" s="128">
        <f t="shared" si="13"/>
        <v>0</v>
      </c>
      <c r="AH24" s="128">
        <f t="shared" si="14"/>
        <v>0</v>
      </c>
      <c r="AI24" s="66">
        <f t="shared" si="15"/>
      </c>
      <c r="AJ24" s="66">
        <f t="shared" si="16"/>
        <v>0</v>
      </c>
      <c r="AK24" s="66">
        <f t="shared" si="17"/>
        <v>0</v>
      </c>
      <c r="AL24" s="67">
        <f t="shared" si="18"/>
      </c>
      <c r="AM24" s="129">
        <f t="shared" si="19"/>
        <v>0</v>
      </c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9">
        <f t="shared" si="20"/>
      </c>
      <c r="BI24" s="69">
        <f t="shared" si="21"/>
      </c>
      <c r="BJ24" s="69">
        <f t="shared" si="22"/>
      </c>
      <c r="BK24" s="69">
        <f t="shared" si="23"/>
      </c>
      <c r="BL24" s="69">
        <f t="shared" si="24"/>
      </c>
      <c r="BM24" s="69">
        <f t="shared" si="25"/>
      </c>
      <c r="BN24" s="69">
        <f t="shared" si="26"/>
      </c>
      <c r="BO24" s="69">
        <f t="shared" si="27"/>
      </c>
      <c r="BP24" s="69">
        <f t="shared" si="28"/>
      </c>
      <c r="BQ24" s="69">
        <f t="shared" si="29"/>
      </c>
      <c r="BR24" s="69">
        <f t="shared" si="30"/>
      </c>
      <c r="BS24" s="69">
        <f t="shared" si="31"/>
      </c>
      <c r="BT24" s="69">
        <f t="shared" si="32"/>
      </c>
      <c r="BU24" s="69">
        <f t="shared" si="33"/>
      </c>
      <c r="BV24" s="69">
        <f t="shared" si="34"/>
      </c>
      <c r="BW24" s="69">
        <f t="shared" si="35"/>
      </c>
      <c r="BX24" s="69">
        <f t="shared" si="36"/>
      </c>
      <c r="BY24" s="69">
        <f t="shared" si="37"/>
      </c>
      <c r="BZ24" s="70">
        <f t="shared" si="38"/>
      </c>
      <c r="CA24" s="70">
        <f t="shared" si="39"/>
      </c>
      <c r="CB24" s="70">
        <f t="shared" si="40"/>
      </c>
      <c r="CC24" s="70">
        <f t="shared" si="41"/>
      </c>
      <c r="CD24" s="78"/>
      <c r="CE24" s="15">
        <f t="shared" si="42"/>
      </c>
      <c r="CF24" s="52"/>
      <c r="DA24" s="69">
        <f t="shared" si="43"/>
      </c>
      <c r="DB24" s="69">
        <f t="shared" si="44"/>
      </c>
      <c r="DC24" s="69">
        <f t="shared" si="45"/>
      </c>
      <c r="DD24" s="69">
        <f t="shared" si="46"/>
      </c>
      <c r="DE24" s="69">
        <f t="shared" si="47"/>
      </c>
      <c r="DF24" s="69">
        <f t="shared" si="48"/>
      </c>
      <c r="DG24" s="69">
        <f t="shared" si="49"/>
      </c>
      <c r="DH24" s="69">
        <f t="shared" si="50"/>
      </c>
      <c r="DI24" s="69">
        <f t="shared" si="51"/>
      </c>
      <c r="DJ24" s="69">
        <f t="shared" si="52"/>
      </c>
      <c r="DK24" s="69">
        <f t="shared" si="53"/>
      </c>
      <c r="DL24" s="69">
        <f t="shared" si="54"/>
      </c>
      <c r="DM24" s="69">
        <f t="shared" si="55"/>
      </c>
      <c r="DN24" s="69">
        <f t="shared" si="56"/>
      </c>
      <c r="DO24" s="69">
        <f t="shared" si="57"/>
      </c>
      <c r="DP24" s="69">
        <f t="shared" si="58"/>
      </c>
      <c r="DQ24" s="69">
        <f t="shared" si="59"/>
      </c>
      <c r="DR24" s="69">
        <f t="shared" si="60"/>
      </c>
      <c r="DS24" s="70">
        <f t="shared" si="61"/>
      </c>
      <c r="DT24" s="70">
        <f t="shared" si="62"/>
      </c>
      <c r="DU24" s="70">
        <f t="shared" si="63"/>
      </c>
      <c r="DV24" s="70">
        <f t="shared" si="64"/>
      </c>
      <c r="DX24" s="15">
        <f t="shared" si="65"/>
      </c>
      <c r="DY24" s="160"/>
      <c r="DZ24" s="15">
        <f t="shared" si="66"/>
      </c>
    </row>
    <row r="25" spans="1:130" ht="12.75">
      <c r="A25" s="165">
        <v>12</v>
      </c>
      <c r="B25" s="187"/>
      <c r="C25" s="171"/>
      <c r="D25" s="172"/>
      <c r="E25" s="173"/>
      <c r="F25" s="24"/>
      <c r="G25" s="181"/>
      <c r="H25" s="45">
        <f t="shared" si="0"/>
        <v>0</v>
      </c>
      <c r="I25" s="81"/>
      <c r="J25" s="46">
        <f t="shared" si="1"/>
        <v>0</v>
      </c>
      <c r="K25" s="82"/>
      <c r="L25" s="46">
        <f t="shared" si="2"/>
        <v>0</v>
      </c>
      <c r="M25" s="74"/>
      <c r="N25" s="46">
        <f t="shared" si="3"/>
        <v>0</v>
      </c>
      <c r="O25" s="75"/>
      <c r="P25" s="46">
        <f t="shared" si="4"/>
        <v>0</v>
      </c>
      <c r="Q25" s="81"/>
      <c r="R25" s="46">
        <f t="shared" si="5"/>
        <v>0</v>
      </c>
      <c r="S25" s="75"/>
      <c r="T25" s="46">
        <f t="shared" si="6"/>
        <v>0</v>
      </c>
      <c r="U25" s="77"/>
      <c r="V25" s="46">
        <f t="shared" si="7"/>
        <v>0</v>
      </c>
      <c r="W25" s="94"/>
      <c r="X25" s="46">
        <f t="shared" si="8"/>
        <v>0</v>
      </c>
      <c r="Y25" s="63"/>
      <c r="Z25" s="130"/>
      <c r="AA25" s="131"/>
      <c r="AB25" s="46">
        <f t="shared" si="9"/>
        <v>0</v>
      </c>
      <c r="AC25" s="32">
        <f t="shared" si="10"/>
        <v>0</v>
      </c>
      <c r="AD25" s="175">
        <f t="shared" si="11"/>
      </c>
      <c r="AE25" s="30">
        <f t="shared" si="12"/>
        <v>0</v>
      </c>
      <c r="AF25" s="60"/>
      <c r="AG25" s="128">
        <f t="shared" si="13"/>
        <v>0</v>
      </c>
      <c r="AH25" s="128">
        <f t="shared" si="14"/>
        <v>0</v>
      </c>
      <c r="AI25" s="66">
        <f t="shared" si="15"/>
      </c>
      <c r="AJ25" s="66">
        <f t="shared" si="16"/>
        <v>0</v>
      </c>
      <c r="AK25" s="66">
        <f t="shared" si="17"/>
        <v>0</v>
      </c>
      <c r="AL25" s="67">
        <f t="shared" si="18"/>
      </c>
      <c r="AM25" s="129">
        <f t="shared" si="19"/>
        <v>0</v>
      </c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9">
        <f t="shared" si="20"/>
      </c>
      <c r="BI25" s="69">
        <f t="shared" si="21"/>
      </c>
      <c r="BJ25" s="69">
        <f t="shared" si="22"/>
      </c>
      <c r="BK25" s="69">
        <f t="shared" si="23"/>
      </c>
      <c r="BL25" s="69">
        <f t="shared" si="24"/>
      </c>
      <c r="BM25" s="69">
        <f t="shared" si="25"/>
      </c>
      <c r="BN25" s="69">
        <f t="shared" si="26"/>
      </c>
      <c r="BO25" s="69">
        <f t="shared" si="27"/>
      </c>
      <c r="BP25" s="69">
        <f t="shared" si="28"/>
      </c>
      <c r="BQ25" s="69">
        <f t="shared" si="29"/>
      </c>
      <c r="BR25" s="69">
        <f t="shared" si="30"/>
      </c>
      <c r="BS25" s="69">
        <f t="shared" si="31"/>
      </c>
      <c r="BT25" s="69">
        <f t="shared" si="32"/>
      </c>
      <c r="BU25" s="69">
        <f t="shared" si="33"/>
      </c>
      <c r="BV25" s="69">
        <f t="shared" si="34"/>
      </c>
      <c r="BW25" s="69">
        <f t="shared" si="35"/>
      </c>
      <c r="BX25" s="69">
        <f t="shared" si="36"/>
      </c>
      <c r="BY25" s="69">
        <f t="shared" si="37"/>
      </c>
      <c r="BZ25" s="70">
        <f t="shared" si="38"/>
      </c>
      <c r="CA25" s="70">
        <f t="shared" si="39"/>
      </c>
      <c r="CB25" s="70">
        <f t="shared" si="40"/>
      </c>
      <c r="CC25" s="70">
        <f t="shared" si="41"/>
      </c>
      <c r="CD25" s="78"/>
      <c r="CE25" s="15">
        <f t="shared" si="42"/>
      </c>
      <c r="CF25" s="52"/>
      <c r="DA25" s="69">
        <f t="shared" si="43"/>
      </c>
      <c r="DB25" s="69">
        <f t="shared" si="44"/>
      </c>
      <c r="DC25" s="69">
        <f t="shared" si="45"/>
      </c>
      <c r="DD25" s="69">
        <f t="shared" si="46"/>
      </c>
      <c r="DE25" s="69">
        <f t="shared" si="47"/>
      </c>
      <c r="DF25" s="69">
        <f t="shared" si="48"/>
      </c>
      <c r="DG25" s="69">
        <f t="shared" si="49"/>
      </c>
      <c r="DH25" s="69">
        <f t="shared" si="50"/>
      </c>
      <c r="DI25" s="69">
        <f t="shared" si="51"/>
      </c>
      <c r="DJ25" s="69">
        <f t="shared" si="52"/>
      </c>
      <c r="DK25" s="69">
        <f t="shared" si="53"/>
      </c>
      <c r="DL25" s="69">
        <f t="shared" si="54"/>
      </c>
      <c r="DM25" s="69">
        <f t="shared" si="55"/>
      </c>
      <c r="DN25" s="69">
        <f t="shared" si="56"/>
      </c>
      <c r="DO25" s="69">
        <f t="shared" si="57"/>
      </c>
      <c r="DP25" s="69">
        <f t="shared" si="58"/>
      </c>
      <c r="DQ25" s="69">
        <f t="shared" si="59"/>
      </c>
      <c r="DR25" s="69">
        <f t="shared" si="60"/>
      </c>
      <c r="DS25" s="70">
        <f t="shared" si="61"/>
      </c>
      <c r="DT25" s="70">
        <f t="shared" si="62"/>
      </c>
      <c r="DU25" s="70">
        <f t="shared" si="63"/>
      </c>
      <c r="DV25" s="70">
        <f t="shared" si="64"/>
      </c>
      <c r="DX25" s="15">
        <f t="shared" si="65"/>
      </c>
      <c r="DY25" s="160"/>
      <c r="DZ25" s="15">
        <f t="shared" si="66"/>
      </c>
    </row>
    <row r="26" spans="1:130" ht="12.75">
      <c r="A26" s="165">
        <v>13</v>
      </c>
      <c r="B26" s="187"/>
      <c r="C26" s="171"/>
      <c r="D26" s="172"/>
      <c r="E26" s="173"/>
      <c r="F26" s="24"/>
      <c r="G26" s="181"/>
      <c r="H26" s="45">
        <f t="shared" si="0"/>
        <v>0</v>
      </c>
      <c r="I26" s="72"/>
      <c r="J26" s="46">
        <f t="shared" si="1"/>
        <v>0</v>
      </c>
      <c r="K26" s="73"/>
      <c r="L26" s="46">
        <f t="shared" si="2"/>
        <v>0</v>
      </c>
      <c r="M26" s="74"/>
      <c r="N26" s="46">
        <f t="shared" si="3"/>
        <v>0</v>
      </c>
      <c r="O26" s="75"/>
      <c r="P26" s="46">
        <f t="shared" si="4"/>
        <v>0</v>
      </c>
      <c r="Q26" s="72"/>
      <c r="R26" s="46">
        <f t="shared" si="5"/>
        <v>0</v>
      </c>
      <c r="S26" s="76"/>
      <c r="T26" s="46">
        <f t="shared" si="6"/>
        <v>0</v>
      </c>
      <c r="U26" s="77"/>
      <c r="V26" s="46">
        <f t="shared" si="7"/>
        <v>0</v>
      </c>
      <c r="W26" s="94"/>
      <c r="X26" s="46">
        <f t="shared" si="8"/>
        <v>0</v>
      </c>
      <c r="Y26" s="63"/>
      <c r="Z26" s="130"/>
      <c r="AA26" s="131"/>
      <c r="AB26" s="46">
        <f t="shared" si="9"/>
        <v>0</v>
      </c>
      <c r="AC26" s="32">
        <f t="shared" si="10"/>
        <v>0</v>
      </c>
      <c r="AD26" s="175">
        <f t="shared" si="11"/>
      </c>
      <c r="AE26" s="30">
        <f t="shared" si="12"/>
        <v>0</v>
      </c>
      <c r="AF26" s="60"/>
      <c r="AG26" s="128">
        <f t="shared" si="13"/>
        <v>0</v>
      </c>
      <c r="AH26" s="128">
        <f t="shared" si="14"/>
        <v>0</v>
      </c>
      <c r="AI26" s="66">
        <f t="shared" si="15"/>
      </c>
      <c r="AJ26" s="66">
        <f t="shared" si="16"/>
        <v>0</v>
      </c>
      <c r="AK26" s="66">
        <f t="shared" si="17"/>
        <v>0</v>
      </c>
      <c r="AL26" s="67">
        <f t="shared" si="18"/>
      </c>
      <c r="AM26" s="129">
        <f t="shared" si="19"/>
        <v>0</v>
      </c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9">
        <f t="shared" si="20"/>
      </c>
      <c r="BI26" s="69">
        <f t="shared" si="21"/>
      </c>
      <c r="BJ26" s="69">
        <f t="shared" si="22"/>
      </c>
      <c r="BK26" s="69">
        <f t="shared" si="23"/>
      </c>
      <c r="BL26" s="69">
        <f t="shared" si="24"/>
      </c>
      <c r="BM26" s="69">
        <f t="shared" si="25"/>
      </c>
      <c r="BN26" s="69">
        <f t="shared" si="26"/>
      </c>
      <c r="BO26" s="69">
        <f t="shared" si="27"/>
      </c>
      <c r="BP26" s="69">
        <f t="shared" si="28"/>
      </c>
      <c r="BQ26" s="69">
        <f t="shared" si="29"/>
      </c>
      <c r="BR26" s="69">
        <f t="shared" si="30"/>
      </c>
      <c r="BS26" s="69">
        <f t="shared" si="31"/>
      </c>
      <c r="BT26" s="69">
        <f t="shared" si="32"/>
      </c>
      <c r="BU26" s="69">
        <f t="shared" si="33"/>
      </c>
      <c r="BV26" s="69">
        <f t="shared" si="34"/>
      </c>
      <c r="BW26" s="69">
        <f t="shared" si="35"/>
      </c>
      <c r="BX26" s="69">
        <f t="shared" si="36"/>
      </c>
      <c r="BY26" s="69">
        <f t="shared" si="37"/>
      </c>
      <c r="BZ26" s="70">
        <f t="shared" si="38"/>
      </c>
      <c r="CA26" s="70">
        <f t="shared" si="39"/>
      </c>
      <c r="CB26" s="70">
        <f t="shared" si="40"/>
      </c>
      <c r="CC26" s="70">
        <f t="shared" si="41"/>
      </c>
      <c r="CD26" s="78"/>
      <c r="CE26" s="15">
        <f t="shared" si="42"/>
      </c>
      <c r="CF26" s="52"/>
      <c r="DA26" s="69">
        <f t="shared" si="43"/>
      </c>
      <c r="DB26" s="69">
        <f t="shared" si="44"/>
      </c>
      <c r="DC26" s="69">
        <f t="shared" si="45"/>
      </c>
      <c r="DD26" s="69">
        <f t="shared" si="46"/>
      </c>
      <c r="DE26" s="69">
        <f t="shared" si="47"/>
      </c>
      <c r="DF26" s="69">
        <f t="shared" si="48"/>
      </c>
      <c r="DG26" s="69">
        <f t="shared" si="49"/>
      </c>
      <c r="DH26" s="69">
        <f t="shared" si="50"/>
      </c>
      <c r="DI26" s="69">
        <f t="shared" si="51"/>
      </c>
      <c r="DJ26" s="69">
        <f t="shared" si="52"/>
      </c>
      <c r="DK26" s="69">
        <f t="shared" si="53"/>
      </c>
      <c r="DL26" s="69">
        <f t="shared" si="54"/>
      </c>
      <c r="DM26" s="69">
        <f t="shared" si="55"/>
      </c>
      <c r="DN26" s="69">
        <f t="shared" si="56"/>
      </c>
      <c r="DO26" s="69">
        <f t="shared" si="57"/>
      </c>
      <c r="DP26" s="69">
        <f t="shared" si="58"/>
      </c>
      <c r="DQ26" s="69">
        <f t="shared" si="59"/>
      </c>
      <c r="DR26" s="69">
        <f t="shared" si="60"/>
      </c>
      <c r="DS26" s="70">
        <f t="shared" si="61"/>
      </c>
      <c r="DT26" s="70">
        <f t="shared" si="62"/>
      </c>
      <c r="DU26" s="70">
        <f t="shared" si="63"/>
      </c>
      <c r="DV26" s="70">
        <f t="shared" si="64"/>
      </c>
      <c r="DX26" s="15">
        <f t="shared" si="65"/>
      </c>
      <c r="DY26" s="160"/>
      <c r="DZ26" s="15">
        <f t="shared" si="66"/>
      </c>
    </row>
    <row r="27" spans="1:130" ht="12.75">
      <c r="A27" s="165">
        <v>14</v>
      </c>
      <c r="B27" s="187"/>
      <c r="C27" s="171"/>
      <c r="D27" s="172"/>
      <c r="E27" s="173"/>
      <c r="F27" s="24"/>
      <c r="G27" s="181"/>
      <c r="H27" s="45">
        <f t="shared" si="0"/>
        <v>0</v>
      </c>
      <c r="I27" s="81"/>
      <c r="J27" s="46">
        <f t="shared" si="1"/>
        <v>0</v>
      </c>
      <c r="K27" s="82"/>
      <c r="L27" s="46">
        <f t="shared" si="2"/>
        <v>0</v>
      </c>
      <c r="M27" s="74"/>
      <c r="N27" s="46">
        <f t="shared" si="3"/>
        <v>0</v>
      </c>
      <c r="O27" s="75"/>
      <c r="P27" s="46">
        <f t="shared" si="4"/>
        <v>0</v>
      </c>
      <c r="Q27" s="81"/>
      <c r="R27" s="46">
        <f t="shared" si="5"/>
        <v>0</v>
      </c>
      <c r="S27" s="75"/>
      <c r="T27" s="46">
        <f t="shared" si="6"/>
        <v>0</v>
      </c>
      <c r="U27" s="77"/>
      <c r="V27" s="46">
        <f t="shared" si="7"/>
        <v>0</v>
      </c>
      <c r="W27" s="94"/>
      <c r="X27" s="46">
        <f t="shared" si="8"/>
        <v>0</v>
      </c>
      <c r="Y27" s="63"/>
      <c r="Z27" s="130"/>
      <c r="AA27" s="131"/>
      <c r="AB27" s="46">
        <f t="shared" si="9"/>
        <v>0</v>
      </c>
      <c r="AC27" s="32">
        <f t="shared" si="10"/>
        <v>0</v>
      </c>
      <c r="AD27" s="175">
        <f t="shared" si="11"/>
      </c>
      <c r="AE27" s="30">
        <f t="shared" si="12"/>
        <v>0</v>
      </c>
      <c r="AF27" s="60"/>
      <c r="AG27" s="128">
        <f t="shared" si="13"/>
        <v>0</v>
      </c>
      <c r="AH27" s="128">
        <f t="shared" si="14"/>
        <v>0</v>
      </c>
      <c r="AI27" s="66">
        <f t="shared" si="15"/>
      </c>
      <c r="AJ27" s="66">
        <f t="shared" si="16"/>
        <v>0</v>
      </c>
      <c r="AK27" s="66">
        <f t="shared" si="17"/>
        <v>0</v>
      </c>
      <c r="AL27" s="67">
        <f t="shared" si="18"/>
      </c>
      <c r="AM27" s="129">
        <f t="shared" si="19"/>
        <v>0</v>
      </c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9">
        <f t="shared" si="20"/>
      </c>
      <c r="BI27" s="69">
        <f t="shared" si="21"/>
      </c>
      <c r="BJ27" s="69">
        <f t="shared" si="22"/>
      </c>
      <c r="BK27" s="69">
        <f t="shared" si="23"/>
      </c>
      <c r="BL27" s="69">
        <f t="shared" si="24"/>
      </c>
      <c r="BM27" s="69">
        <f t="shared" si="25"/>
      </c>
      <c r="BN27" s="69">
        <f t="shared" si="26"/>
      </c>
      <c r="BO27" s="69">
        <f t="shared" si="27"/>
      </c>
      <c r="BP27" s="69">
        <f t="shared" si="28"/>
      </c>
      <c r="BQ27" s="69">
        <f t="shared" si="29"/>
      </c>
      <c r="BR27" s="69">
        <f t="shared" si="30"/>
      </c>
      <c r="BS27" s="69">
        <f t="shared" si="31"/>
      </c>
      <c r="BT27" s="69">
        <f t="shared" si="32"/>
      </c>
      <c r="BU27" s="69">
        <f t="shared" si="33"/>
      </c>
      <c r="BV27" s="69">
        <f t="shared" si="34"/>
      </c>
      <c r="BW27" s="69">
        <f t="shared" si="35"/>
      </c>
      <c r="BX27" s="69">
        <f t="shared" si="36"/>
      </c>
      <c r="BY27" s="69">
        <f t="shared" si="37"/>
      </c>
      <c r="BZ27" s="70">
        <f t="shared" si="38"/>
      </c>
      <c r="CA27" s="70">
        <f t="shared" si="39"/>
      </c>
      <c r="CB27" s="70">
        <f t="shared" si="40"/>
      </c>
      <c r="CC27" s="70">
        <f t="shared" si="41"/>
      </c>
      <c r="CD27" s="78"/>
      <c r="CE27" s="15">
        <f t="shared" si="42"/>
      </c>
      <c r="CF27" s="52"/>
      <c r="DA27" s="69">
        <f t="shared" si="43"/>
      </c>
      <c r="DB27" s="69">
        <f t="shared" si="44"/>
      </c>
      <c r="DC27" s="69">
        <f t="shared" si="45"/>
      </c>
      <c r="DD27" s="69">
        <f t="shared" si="46"/>
      </c>
      <c r="DE27" s="69">
        <f t="shared" si="47"/>
      </c>
      <c r="DF27" s="69">
        <f t="shared" si="48"/>
      </c>
      <c r="DG27" s="69">
        <f t="shared" si="49"/>
      </c>
      <c r="DH27" s="69">
        <f t="shared" si="50"/>
      </c>
      <c r="DI27" s="69">
        <f t="shared" si="51"/>
      </c>
      <c r="DJ27" s="69">
        <f t="shared" si="52"/>
      </c>
      <c r="DK27" s="69">
        <f t="shared" si="53"/>
      </c>
      <c r="DL27" s="69">
        <f t="shared" si="54"/>
      </c>
      <c r="DM27" s="69">
        <f t="shared" si="55"/>
      </c>
      <c r="DN27" s="69">
        <f t="shared" si="56"/>
      </c>
      <c r="DO27" s="69">
        <f t="shared" si="57"/>
      </c>
      <c r="DP27" s="69">
        <f t="shared" si="58"/>
      </c>
      <c r="DQ27" s="69">
        <f t="shared" si="59"/>
      </c>
      <c r="DR27" s="69">
        <f t="shared" si="60"/>
      </c>
      <c r="DS27" s="70">
        <f t="shared" si="61"/>
      </c>
      <c r="DT27" s="70">
        <f t="shared" si="62"/>
      </c>
      <c r="DU27" s="70">
        <f t="shared" si="63"/>
      </c>
      <c r="DV27" s="70">
        <f t="shared" si="64"/>
      </c>
      <c r="DX27" s="15">
        <f t="shared" si="65"/>
      </c>
      <c r="DY27" s="160"/>
      <c r="DZ27" s="15">
        <f t="shared" si="66"/>
      </c>
    </row>
    <row r="28" spans="1:130" ht="12.75">
      <c r="A28" s="165">
        <v>15</v>
      </c>
      <c r="B28" s="187"/>
      <c r="C28" s="171"/>
      <c r="D28" s="172"/>
      <c r="E28" s="173"/>
      <c r="F28" s="41"/>
      <c r="G28" s="181"/>
      <c r="H28" s="45">
        <f t="shared" si="0"/>
        <v>0</v>
      </c>
      <c r="I28" s="72"/>
      <c r="J28" s="46">
        <f t="shared" si="1"/>
        <v>0</v>
      </c>
      <c r="K28" s="73"/>
      <c r="L28" s="46">
        <f t="shared" si="2"/>
        <v>0</v>
      </c>
      <c r="M28" s="74"/>
      <c r="N28" s="46">
        <f t="shared" si="3"/>
        <v>0</v>
      </c>
      <c r="O28" s="75"/>
      <c r="P28" s="46">
        <f t="shared" si="4"/>
        <v>0</v>
      </c>
      <c r="Q28" s="72"/>
      <c r="R28" s="46">
        <f t="shared" si="5"/>
        <v>0</v>
      </c>
      <c r="S28" s="76"/>
      <c r="T28" s="46">
        <f t="shared" si="6"/>
        <v>0</v>
      </c>
      <c r="U28" s="77"/>
      <c r="V28" s="46">
        <f t="shared" si="7"/>
        <v>0</v>
      </c>
      <c r="W28" s="94"/>
      <c r="X28" s="46">
        <f t="shared" si="8"/>
        <v>0</v>
      </c>
      <c r="Y28" s="63"/>
      <c r="Z28" s="130"/>
      <c r="AA28" s="131"/>
      <c r="AB28" s="46">
        <f t="shared" si="9"/>
        <v>0</v>
      </c>
      <c r="AC28" s="32">
        <f t="shared" si="10"/>
        <v>0</v>
      </c>
      <c r="AD28" s="175">
        <f t="shared" si="11"/>
      </c>
      <c r="AE28" s="30">
        <f t="shared" si="12"/>
        <v>0</v>
      </c>
      <c r="AF28" s="60"/>
      <c r="AG28" s="128">
        <f t="shared" si="13"/>
        <v>0</v>
      </c>
      <c r="AH28" s="128">
        <f t="shared" si="14"/>
        <v>0</v>
      </c>
      <c r="AI28" s="66">
        <f t="shared" si="15"/>
      </c>
      <c r="AJ28" s="66">
        <f t="shared" si="16"/>
        <v>0</v>
      </c>
      <c r="AK28" s="66">
        <f t="shared" si="17"/>
        <v>0</v>
      </c>
      <c r="AL28" s="67">
        <f t="shared" si="18"/>
      </c>
      <c r="AM28" s="129">
        <f t="shared" si="19"/>
        <v>0</v>
      </c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9">
        <f t="shared" si="20"/>
      </c>
      <c r="BI28" s="69">
        <f t="shared" si="21"/>
      </c>
      <c r="BJ28" s="69">
        <f t="shared" si="22"/>
      </c>
      <c r="BK28" s="69">
        <f t="shared" si="23"/>
      </c>
      <c r="BL28" s="69">
        <f t="shared" si="24"/>
      </c>
      <c r="BM28" s="69">
        <f t="shared" si="25"/>
      </c>
      <c r="BN28" s="69">
        <f t="shared" si="26"/>
      </c>
      <c r="BO28" s="69">
        <f t="shared" si="27"/>
      </c>
      <c r="BP28" s="69">
        <f t="shared" si="28"/>
      </c>
      <c r="BQ28" s="69">
        <f t="shared" si="29"/>
      </c>
      <c r="BR28" s="69">
        <f t="shared" si="30"/>
      </c>
      <c r="BS28" s="69">
        <f t="shared" si="31"/>
      </c>
      <c r="BT28" s="69">
        <f t="shared" si="32"/>
      </c>
      <c r="BU28" s="69">
        <f t="shared" si="33"/>
      </c>
      <c r="BV28" s="69">
        <f t="shared" si="34"/>
      </c>
      <c r="BW28" s="69">
        <f t="shared" si="35"/>
      </c>
      <c r="BX28" s="69">
        <f t="shared" si="36"/>
      </c>
      <c r="BY28" s="69">
        <f t="shared" si="37"/>
      </c>
      <c r="BZ28" s="70">
        <f t="shared" si="38"/>
      </c>
      <c r="CA28" s="70">
        <f t="shared" si="39"/>
      </c>
      <c r="CB28" s="70">
        <f t="shared" si="40"/>
      </c>
      <c r="CC28" s="70">
        <f t="shared" si="41"/>
      </c>
      <c r="CD28" s="78"/>
      <c r="CE28" s="15">
        <f t="shared" si="42"/>
      </c>
      <c r="CF28" s="52"/>
      <c r="DA28" s="69">
        <f t="shared" si="43"/>
      </c>
      <c r="DB28" s="69">
        <f t="shared" si="44"/>
      </c>
      <c r="DC28" s="69">
        <f t="shared" si="45"/>
      </c>
      <c r="DD28" s="69">
        <f t="shared" si="46"/>
      </c>
      <c r="DE28" s="69">
        <f t="shared" si="47"/>
      </c>
      <c r="DF28" s="69">
        <f t="shared" si="48"/>
      </c>
      <c r="DG28" s="69">
        <f t="shared" si="49"/>
      </c>
      <c r="DH28" s="69">
        <f t="shared" si="50"/>
      </c>
      <c r="DI28" s="69">
        <f t="shared" si="51"/>
      </c>
      <c r="DJ28" s="69">
        <f t="shared" si="52"/>
      </c>
      <c r="DK28" s="69">
        <f t="shared" si="53"/>
      </c>
      <c r="DL28" s="69">
        <f t="shared" si="54"/>
      </c>
      <c r="DM28" s="69">
        <f t="shared" si="55"/>
      </c>
      <c r="DN28" s="69">
        <f t="shared" si="56"/>
      </c>
      <c r="DO28" s="69">
        <f t="shared" si="57"/>
      </c>
      <c r="DP28" s="69">
        <f t="shared" si="58"/>
      </c>
      <c r="DQ28" s="69">
        <f t="shared" si="59"/>
      </c>
      <c r="DR28" s="69">
        <f t="shared" si="60"/>
      </c>
      <c r="DS28" s="70">
        <f t="shared" si="61"/>
      </c>
      <c r="DT28" s="70">
        <f t="shared" si="62"/>
      </c>
      <c r="DU28" s="70">
        <f t="shared" si="63"/>
      </c>
      <c r="DV28" s="70">
        <f t="shared" si="64"/>
      </c>
      <c r="DX28" s="15">
        <f t="shared" si="65"/>
      </c>
      <c r="DY28" s="160"/>
      <c r="DZ28" s="15">
        <f t="shared" si="66"/>
      </c>
    </row>
    <row r="29" spans="1:130" ht="12.75">
      <c r="A29" s="165">
        <v>16</v>
      </c>
      <c r="B29" s="187"/>
      <c r="C29" s="171"/>
      <c r="D29" s="172"/>
      <c r="E29" s="173"/>
      <c r="F29" s="24"/>
      <c r="G29" s="181"/>
      <c r="H29" s="45">
        <f t="shared" si="0"/>
        <v>0</v>
      </c>
      <c r="I29" s="21"/>
      <c r="J29" s="46">
        <f t="shared" si="1"/>
        <v>0</v>
      </c>
      <c r="K29" s="25"/>
      <c r="L29" s="46">
        <f t="shared" si="2"/>
        <v>0</v>
      </c>
      <c r="M29" s="20"/>
      <c r="N29" s="46">
        <f t="shared" si="3"/>
        <v>0</v>
      </c>
      <c r="O29" s="23"/>
      <c r="P29" s="46">
        <f t="shared" si="4"/>
        <v>0</v>
      </c>
      <c r="Q29" s="21"/>
      <c r="R29" s="46">
        <f t="shared" si="5"/>
        <v>0</v>
      </c>
      <c r="S29" s="23"/>
      <c r="T29" s="46">
        <f t="shared" si="6"/>
        <v>0</v>
      </c>
      <c r="U29" s="22"/>
      <c r="V29" s="46">
        <f t="shared" si="7"/>
        <v>0</v>
      </c>
      <c r="W29" s="94"/>
      <c r="X29" s="46">
        <f t="shared" si="8"/>
        <v>0</v>
      </c>
      <c r="Y29" s="63"/>
      <c r="Z29" s="130"/>
      <c r="AA29" s="131"/>
      <c r="AB29" s="46">
        <f t="shared" si="9"/>
        <v>0</v>
      </c>
      <c r="AC29" s="32">
        <f t="shared" si="10"/>
        <v>0</v>
      </c>
      <c r="AD29" s="175">
        <f t="shared" si="11"/>
      </c>
      <c r="AE29" s="30">
        <f t="shared" si="12"/>
        <v>0</v>
      </c>
      <c r="AF29" s="60"/>
      <c r="AG29" s="128">
        <f t="shared" si="13"/>
        <v>0</v>
      </c>
      <c r="AH29" s="128">
        <f t="shared" si="14"/>
        <v>0</v>
      </c>
      <c r="AI29" s="66">
        <f t="shared" si="15"/>
      </c>
      <c r="AJ29" s="66">
        <f t="shared" si="16"/>
        <v>0</v>
      </c>
      <c r="AK29" s="66">
        <f t="shared" si="17"/>
        <v>0</v>
      </c>
      <c r="AL29" s="67">
        <f t="shared" si="18"/>
      </c>
      <c r="AM29" s="129">
        <f t="shared" si="19"/>
        <v>0</v>
      </c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9">
        <f t="shared" si="20"/>
      </c>
      <c r="BI29" s="69">
        <f t="shared" si="21"/>
      </c>
      <c r="BJ29" s="69">
        <f t="shared" si="22"/>
      </c>
      <c r="BK29" s="69">
        <f t="shared" si="23"/>
      </c>
      <c r="BL29" s="69">
        <f t="shared" si="24"/>
      </c>
      <c r="BM29" s="69">
        <f t="shared" si="25"/>
      </c>
      <c r="BN29" s="69">
        <f t="shared" si="26"/>
      </c>
      <c r="BO29" s="69">
        <f t="shared" si="27"/>
      </c>
      <c r="BP29" s="69">
        <f t="shared" si="28"/>
      </c>
      <c r="BQ29" s="69">
        <f t="shared" si="29"/>
      </c>
      <c r="BR29" s="69">
        <f t="shared" si="30"/>
      </c>
      <c r="BS29" s="69">
        <f t="shared" si="31"/>
      </c>
      <c r="BT29" s="69">
        <f t="shared" si="32"/>
      </c>
      <c r="BU29" s="69">
        <f t="shared" si="33"/>
      </c>
      <c r="BV29" s="69">
        <f t="shared" si="34"/>
      </c>
      <c r="BW29" s="69">
        <f t="shared" si="35"/>
      </c>
      <c r="BX29" s="69">
        <f t="shared" si="36"/>
      </c>
      <c r="BY29" s="69">
        <f t="shared" si="37"/>
      </c>
      <c r="BZ29" s="70">
        <f t="shared" si="38"/>
      </c>
      <c r="CA29" s="70">
        <f t="shared" si="39"/>
      </c>
      <c r="CB29" s="70">
        <f t="shared" si="40"/>
      </c>
      <c r="CC29" s="70">
        <f t="shared" si="41"/>
      </c>
      <c r="CD29" s="78"/>
      <c r="CE29" s="15">
        <f t="shared" si="42"/>
      </c>
      <c r="CF29" s="52"/>
      <c r="DA29" s="69">
        <f t="shared" si="43"/>
      </c>
      <c r="DB29" s="69">
        <f t="shared" si="44"/>
      </c>
      <c r="DC29" s="69">
        <f t="shared" si="45"/>
      </c>
      <c r="DD29" s="69">
        <f t="shared" si="46"/>
      </c>
      <c r="DE29" s="69">
        <f t="shared" si="47"/>
      </c>
      <c r="DF29" s="69">
        <f t="shared" si="48"/>
      </c>
      <c r="DG29" s="69">
        <f t="shared" si="49"/>
      </c>
      <c r="DH29" s="69">
        <f t="shared" si="50"/>
      </c>
      <c r="DI29" s="69">
        <f t="shared" si="51"/>
      </c>
      <c r="DJ29" s="69">
        <f t="shared" si="52"/>
      </c>
      <c r="DK29" s="69">
        <f t="shared" si="53"/>
      </c>
      <c r="DL29" s="69">
        <f t="shared" si="54"/>
      </c>
      <c r="DM29" s="69">
        <f t="shared" si="55"/>
      </c>
      <c r="DN29" s="69">
        <f t="shared" si="56"/>
      </c>
      <c r="DO29" s="69">
        <f t="shared" si="57"/>
      </c>
      <c r="DP29" s="69">
        <f t="shared" si="58"/>
      </c>
      <c r="DQ29" s="69">
        <f t="shared" si="59"/>
      </c>
      <c r="DR29" s="69">
        <f t="shared" si="60"/>
      </c>
      <c r="DS29" s="70">
        <f t="shared" si="61"/>
      </c>
      <c r="DT29" s="70">
        <f t="shared" si="62"/>
      </c>
      <c r="DU29" s="70">
        <f t="shared" si="63"/>
      </c>
      <c r="DV29" s="70">
        <f t="shared" si="64"/>
      </c>
      <c r="DX29" s="15">
        <f t="shared" si="65"/>
      </c>
      <c r="DY29" s="160"/>
      <c r="DZ29" s="15">
        <f t="shared" si="66"/>
      </c>
    </row>
    <row r="30" spans="1:130" ht="12.75">
      <c r="A30" s="165">
        <v>17</v>
      </c>
      <c r="B30" s="187"/>
      <c r="C30" s="171"/>
      <c r="D30" s="172"/>
      <c r="E30" s="173"/>
      <c r="F30" s="24"/>
      <c r="G30" s="181"/>
      <c r="H30" s="45">
        <f t="shared" si="0"/>
        <v>0</v>
      </c>
      <c r="I30" s="21"/>
      <c r="J30" s="46">
        <f t="shared" si="1"/>
        <v>0</v>
      </c>
      <c r="K30" s="25"/>
      <c r="L30" s="46">
        <f t="shared" si="2"/>
        <v>0</v>
      </c>
      <c r="M30" s="20"/>
      <c r="N30" s="46">
        <f t="shared" si="3"/>
        <v>0</v>
      </c>
      <c r="O30" s="23"/>
      <c r="P30" s="46">
        <f t="shared" si="4"/>
        <v>0</v>
      </c>
      <c r="Q30" s="21"/>
      <c r="R30" s="46">
        <f t="shared" si="5"/>
        <v>0</v>
      </c>
      <c r="S30" s="23"/>
      <c r="T30" s="46">
        <f t="shared" si="6"/>
        <v>0</v>
      </c>
      <c r="U30" s="22"/>
      <c r="V30" s="46">
        <f t="shared" si="7"/>
        <v>0</v>
      </c>
      <c r="W30" s="94"/>
      <c r="X30" s="46">
        <f t="shared" si="8"/>
        <v>0</v>
      </c>
      <c r="Y30" s="63"/>
      <c r="Z30" s="130"/>
      <c r="AA30" s="131"/>
      <c r="AB30" s="46">
        <f t="shared" si="9"/>
        <v>0</v>
      </c>
      <c r="AC30" s="32">
        <f t="shared" si="10"/>
        <v>0</v>
      </c>
      <c r="AD30" s="175">
        <f t="shared" si="11"/>
      </c>
      <c r="AE30" s="30">
        <f t="shared" si="12"/>
        <v>0</v>
      </c>
      <c r="AF30" s="60"/>
      <c r="AG30" s="128">
        <f t="shared" si="13"/>
        <v>0</v>
      </c>
      <c r="AH30" s="128">
        <f t="shared" si="14"/>
        <v>0</v>
      </c>
      <c r="AI30" s="66">
        <f t="shared" si="15"/>
      </c>
      <c r="AJ30" s="66">
        <f t="shared" si="16"/>
        <v>0</v>
      </c>
      <c r="AK30" s="66">
        <f t="shared" si="17"/>
        <v>0</v>
      </c>
      <c r="AL30" s="67">
        <f t="shared" si="18"/>
      </c>
      <c r="AM30" s="129">
        <f t="shared" si="19"/>
        <v>0</v>
      </c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9">
        <f t="shared" si="20"/>
      </c>
      <c r="BI30" s="69">
        <f t="shared" si="21"/>
      </c>
      <c r="BJ30" s="69">
        <f t="shared" si="22"/>
      </c>
      <c r="BK30" s="69">
        <f t="shared" si="23"/>
      </c>
      <c r="BL30" s="69">
        <f t="shared" si="24"/>
      </c>
      <c r="BM30" s="69">
        <f t="shared" si="25"/>
      </c>
      <c r="BN30" s="69">
        <f t="shared" si="26"/>
      </c>
      <c r="BO30" s="69">
        <f t="shared" si="27"/>
      </c>
      <c r="BP30" s="69">
        <f t="shared" si="28"/>
      </c>
      <c r="BQ30" s="69">
        <f t="shared" si="29"/>
      </c>
      <c r="BR30" s="69">
        <f t="shared" si="30"/>
      </c>
      <c r="BS30" s="69">
        <f t="shared" si="31"/>
      </c>
      <c r="BT30" s="69">
        <f t="shared" si="32"/>
      </c>
      <c r="BU30" s="69">
        <f t="shared" si="33"/>
      </c>
      <c r="BV30" s="69">
        <f t="shared" si="34"/>
      </c>
      <c r="BW30" s="69">
        <f t="shared" si="35"/>
      </c>
      <c r="BX30" s="69">
        <f t="shared" si="36"/>
      </c>
      <c r="BY30" s="69">
        <f t="shared" si="37"/>
      </c>
      <c r="BZ30" s="70">
        <f t="shared" si="38"/>
      </c>
      <c r="CA30" s="70">
        <f t="shared" si="39"/>
      </c>
      <c r="CB30" s="70">
        <f t="shared" si="40"/>
      </c>
      <c r="CC30" s="70">
        <f t="shared" si="41"/>
      </c>
      <c r="CD30" s="78"/>
      <c r="CE30" s="15">
        <f t="shared" si="42"/>
      </c>
      <c r="CF30" s="52"/>
      <c r="DA30" s="69">
        <f t="shared" si="43"/>
      </c>
      <c r="DB30" s="69">
        <f t="shared" si="44"/>
      </c>
      <c r="DC30" s="69">
        <f t="shared" si="45"/>
      </c>
      <c r="DD30" s="69">
        <f t="shared" si="46"/>
      </c>
      <c r="DE30" s="69">
        <f t="shared" si="47"/>
      </c>
      <c r="DF30" s="69">
        <f t="shared" si="48"/>
      </c>
      <c r="DG30" s="69">
        <f t="shared" si="49"/>
      </c>
      <c r="DH30" s="69">
        <f t="shared" si="50"/>
      </c>
      <c r="DI30" s="69">
        <f t="shared" si="51"/>
      </c>
      <c r="DJ30" s="69">
        <f t="shared" si="52"/>
      </c>
      <c r="DK30" s="69">
        <f t="shared" si="53"/>
      </c>
      <c r="DL30" s="69">
        <f t="shared" si="54"/>
      </c>
      <c r="DM30" s="69">
        <f t="shared" si="55"/>
      </c>
      <c r="DN30" s="69">
        <f t="shared" si="56"/>
      </c>
      <c r="DO30" s="69">
        <f t="shared" si="57"/>
      </c>
      <c r="DP30" s="69">
        <f t="shared" si="58"/>
      </c>
      <c r="DQ30" s="69">
        <f t="shared" si="59"/>
      </c>
      <c r="DR30" s="69">
        <f t="shared" si="60"/>
      </c>
      <c r="DS30" s="70">
        <f t="shared" si="61"/>
      </c>
      <c r="DT30" s="70">
        <f t="shared" si="62"/>
      </c>
      <c r="DU30" s="70">
        <f t="shared" si="63"/>
      </c>
      <c r="DV30" s="70">
        <f t="shared" si="64"/>
      </c>
      <c r="DX30" s="15">
        <f t="shared" si="65"/>
      </c>
      <c r="DY30" s="160"/>
      <c r="DZ30" s="15">
        <f t="shared" si="66"/>
      </c>
    </row>
    <row r="31" spans="1:130" ht="12.75">
      <c r="A31" s="165">
        <v>18</v>
      </c>
      <c r="B31" s="170"/>
      <c r="C31" s="171"/>
      <c r="D31" s="172"/>
      <c r="E31" s="173"/>
      <c r="F31" s="24"/>
      <c r="G31" s="181"/>
      <c r="H31" s="45">
        <f t="shared" si="0"/>
        <v>0</v>
      </c>
      <c r="I31" s="21"/>
      <c r="J31" s="46">
        <f t="shared" si="1"/>
        <v>0</v>
      </c>
      <c r="K31" s="25"/>
      <c r="L31" s="46">
        <f t="shared" si="2"/>
        <v>0</v>
      </c>
      <c r="M31" s="20"/>
      <c r="N31" s="46">
        <f t="shared" si="3"/>
        <v>0</v>
      </c>
      <c r="O31" s="23"/>
      <c r="P31" s="46">
        <f t="shared" si="4"/>
        <v>0</v>
      </c>
      <c r="Q31" s="21"/>
      <c r="R31" s="46">
        <f t="shared" si="5"/>
        <v>0</v>
      </c>
      <c r="S31" s="23"/>
      <c r="T31" s="46">
        <f t="shared" si="6"/>
        <v>0</v>
      </c>
      <c r="U31" s="22"/>
      <c r="V31" s="46">
        <f t="shared" si="7"/>
        <v>0</v>
      </c>
      <c r="W31" s="94"/>
      <c r="X31" s="46">
        <f t="shared" si="8"/>
        <v>0</v>
      </c>
      <c r="Y31" s="63"/>
      <c r="Z31" s="130"/>
      <c r="AA31" s="131"/>
      <c r="AB31" s="46">
        <f t="shared" si="9"/>
        <v>0</v>
      </c>
      <c r="AC31" s="32">
        <f t="shared" si="10"/>
        <v>0</v>
      </c>
      <c r="AD31" s="175">
        <f t="shared" si="11"/>
      </c>
      <c r="AE31" s="30">
        <f t="shared" si="12"/>
        <v>0</v>
      </c>
      <c r="AF31" s="60"/>
      <c r="AG31" s="128">
        <f t="shared" si="13"/>
        <v>0</v>
      </c>
      <c r="AH31" s="128">
        <f t="shared" si="14"/>
        <v>0</v>
      </c>
      <c r="AI31" s="66">
        <f t="shared" si="15"/>
      </c>
      <c r="AJ31" s="66">
        <f t="shared" si="16"/>
        <v>0</v>
      </c>
      <c r="AK31" s="66">
        <f t="shared" si="17"/>
        <v>0</v>
      </c>
      <c r="AL31" s="67">
        <f t="shared" si="18"/>
      </c>
      <c r="AM31" s="129">
        <f t="shared" si="19"/>
        <v>0</v>
      </c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9">
        <f t="shared" si="20"/>
      </c>
      <c r="BI31" s="69">
        <f t="shared" si="21"/>
      </c>
      <c r="BJ31" s="69">
        <f t="shared" si="22"/>
      </c>
      <c r="BK31" s="69">
        <f t="shared" si="23"/>
      </c>
      <c r="BL31" s="69">
        <f t="shared" si="24"/>
      </c>
      <c r="BM31" s="69">
        <f t="shared" si="25"/>
      </c>
      <c r="BN31" s="69">
        <f t="shared" si="26"/>
      </c>
      <c r="BO31" s="69">
        <f t="shared" si="27"/>
      </c>
      <c r="BP31" s="69">
        <f t="shared" si="28"/>
      </c>
      <c r="BQ31" s="69">
        <f t="shared" si="29"/>
      </c>
      <c r="BR31" s="69">
        <f t="shared" si="30"/>
      </c>
      <c r="BS31" s="69">
        <f t="shared" si="31"/>
      </c>
      <c r="BT31" s="69">
        <f t="shared" si="32"/>
      </c>
      <c r="BU31" s="69">
        <f t="shared" si="33"/>
      </c>
      <c r="BV31" s="69">
        <f t="shared" si="34"/>
      </c>
      <c r="BW31" s="69">
        <f t="shared" si="35"/>
      </c>
      <c r="BX31" s="69">
        <f t="shared" si="36"/>
      </c>
      <c r="BY31" s="69">
        <f t="shared" si="37"/>
      </c>
      <c r="BZ31" s="70">
        <f t="shared" si="38"/>
      </c>
      <c r="CA31" s="70">
        <f t="shared" si="39"/>
      </c>
      <c r="CB31" s="70">
        <f t="shared" si="40"/>
      </c>
      <c r="CC31" s="70">
        <f t="shared" si="41"/>
      </c>
      <c r="CD31" s="78"/>
      <c r="CE31" s="15">
        <f t="shared" si="42"/>
      </c>
      <c r="CF31" s="52"/>
      <c r="DA31" s="69">
        <f t="shared" si="43"/>
      </c>
      <c r="DB31" s="69">
        <f t="shared" si="44"/>
      </c>
      <c r="DC31" s="69">
        <f t="shared" si="45"/>
      </c>
      <c r="DD31" s="69">
        <f t="shared" si="46"/>
      </c>
      <c r="DE31" s="69">
        <f t="shared" si="47"/>
      </c>
      <c r="DF31" s="69">
        <f t="shared" si="48"/>
      </c>
      <c r="DG31" s="69">
        <f t="shared" si="49"/>
      </c>
      <c r="DH31" s="69">
        <f t="shared" si="50"/>
      </c>
      <c r="DI31" s="69">
        <f t="shared" si="51"/>
      </c>
      <c r="DJ31" s="69">
        <f t="shared" si="52"/>
      </c>
      <c r="DK31" s="69">
        <f t="shared" si="53"/>
      </c>
      <c r="DL31" s="69">
        <f t="shared" si="54"/>
      </c>
      <c r="DM31" s="69">
        <f t="shared" si="55"/>
      </c>
      <c r="DN31" s="69">
        <f t="shared" si="56"/>
      </c>
      <c r="DO31" s="69">
        <f t="shared" si="57"/>
      </c>
      <c r="DP31" s="69">
        <f t="shared" si="58"/>
      </c>
      <c r="DQ31" s="69">
        <f t="shared" si="59"/>
      </c>
      <c r="DR31" s="69">
        <f t="shared" si="60"/>
      </c>
      <c r="DS31" s="70">
        <f t="shared" si="61"/>
      </c>
      <c r="DT31" s="70">
        <f t="shared" si="62"/>
      </c>
      <c r="DU31" s="70">
        <f t="shared" si="63"/>
      </c>
      <c r="DV31" s="70">
        <f t="shared" si="64"/>
      </c>
      <c r="DX31" s="15">
        <f t="shared" si="65"/>
      </c>
      <c r="DY31" s="160"/>
      <c r="DZ31" s="15">
        <f t="shared" si="66"/>
      </c>
    </row>
    <row r="32" spans="1:130" ht="12.75">
      <c r="A32" s="165">
        <v>20</v>
      </c>
      <c r="B32" s="187"/>
      <c r="C32" s="171"/>
      <c r="D32" s="172"/>
      <c r="E32" s="173"/>
      <c r="F32" s="24"/>
      <c r="G32" s="181"/>
      <c r="H32" s="45">
        <f t="shared" si="0"/>
        <v>0</v>
      </c>
      <c r="I32" s="21"/>
      <c r="J32" s="46">
        <f t="shared" si="1"/>
        <v>0</v>
      </c>
      <c r="K32" s="25"/>
      <c r="L32" s="46">
        <f t="shared" si="2"/>
        <v>0</v>
      </c>
      <c r="M32" s="20"/>
      <c r="N32" s="46">
        <f t="shared" si="3"/>
        <v>0</v>
      </c>
      <c r="O32" s="23"/>
      <c r="P32" s="46">
        <f t="shared" si="4"/>
        <v>0</v>
      </c>
      <c r="Q32" s="21"/>
      <c r="R32" s="46">
        <f t="shared" si="5"/>
        <v>0</v>
      </c>
      <c r="S32" s="23"/>
      <c r="T32" s="46">
        <f t="shared" si="6"/>
        <v>0</v>
      </c>
      <c r="U32" s="22"/>
      <c r="V32" s="46">
        <f t="shared" si="7"/>
        <v>0</v>
      </c>
      <c r="W32" s="94"/>
      <c r="X32" s="46">
        <f t="shared" si="8"/>
        <v>0</v>
      </c>
      <c r="Y32" s="63"/>
      <c r="Z32" s="130"/>
      <c r="AA32" s="131"/>
      <c r="AB32" s="46">
        <f t="shared" si="9"/>
        <v>0</v>
      </c>
      <c r="AC32" s="32">
        <f t="shared" si="10"/>
        <v>0</v>
      </c>
      <c r="AD32" s="175">
        <f t="shared" si="11"/>
      </c>
      <c r="AE32" s="30">
        <f t="shared" si="12"/>
        <v>0</v>
      </c>
      <c r="AF32" s="60"/>
      <c r="AG32" s="128">
        <f t="shared" si="13"/>
        <v>0</v>
      </c>
      <c r="AH32" s="128">
        <f t="shared" si="14"/>
        <v>0</v>
      </c>
      <c r="AI32" s="66">
        <f t="shared" si="15"/>
      </c>
      <c r="AJ32" s="66">
        <f t="shared" si="16"/>
        <v>0</v>
      </c>
      <c r="AK32" s="66">
        <f t="shared" si="17"/>
        <v>0</v>
      </c>
      <c r="AL32" s="67">
        <f t="shared" si="18"/>
      </c>
      <c r="AM32" s="129">
        <f t="shared" si="19"/>
        <v>0</v>
      </c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9">
        <f t="shared" si="20"/>
      </c>
      <c r="BI32" s="69">
        <f t="shared" si="21"/>
      </c>
      <c r="BJ32" s="69">
        <f t="shared" si="22"/>
      </c>
      <c r="BK32" s="69">
        <f t="shared" si="23"/>
      </c>
      <c r="BL32" s="69">
        <f t="shared" si="24"/>
      </c>
      <c r="BM32" s="69">
        <f t="shared" si="25"/>
      </c>
      <c r="BN32" s="69">
        <f t="shared" si="26"/>
      </c>
      <c r="BO32" s="69">
        <f t="shared" si="27"/>
      </c>
      <c r="BP32" s="69">
        <f t="shared" si="28"/>
      </c>
      <c r="BQ32" s="69">
        <f t="shared" si="29"/>
      </c>
      <c r="BR32" s="69">
        <f t="shared" si="30"/>
      </c>
      <c r="BS32" s="69">
        <f t="shared" si="31"/>
      </c>
      <c r="BT32" s="69">
        <f t="shared" si="32"/>
      </c>
      <c r="BU32" s="69">
        <f t="shared" si="33"/>
      </c>
      <c r="BV32" s="69">
        <f t="shared" si="34"/>
      </c>
      <c r="BW32" s="69">
        <f t="shared" si="35"/>
      </c>
      <c r="BX32" s="69">
        <f t="shared" si="36"/>
      </c>
      <c r="BY32" s="69">
        <f t="shared" si="37"/>
      </c>
      <c r="BZ32" s="70">
        <f t="shared" si="38"/>
      </c>
      <c r="CA32" s="70">
        <f t="shared" si="39"/>
      </c>
      <c r="CB32" s="70">
        <f t="shared" si="40"/>
      </c>
      <c r="CC32" s="70">
        <f t="shared" si="41"/>
      </c>
      <c r="CD32" s="78"/>
      <c r="CE32" s="15">
        <f t="shared" si="42"/>
      </c>
      <c r="CF32" s="52"/>
      <c r="DA32" s="69">
        <f t="shared" si="43"/>
      </c>
      <c r="DB32" s="69">
        <f t="shared" si="44"/>
      </c>
      <c r="DC32" s="69">
        <f t="shared" si="45"/>
      </c>
      <c r="DD32" s="69">
        <f t="shared" si="46"/>
      </c>
      <c r="DE32" s="69">
        <f t="shared" si="47"/>
      </c>
      <c r="DF32" s="69">
        <f t="shared" si="48"/>
      </c>
      <c r="DG32" s="69">
        <f t="shared" si="49"/>
      </c>
      <c r="DH32" s="69">
        <f t="shared" si="50"/>
      </c>
      <c r="DI32" s="69">
        <f t="shared" si="51"/>
      </c>
      <c r="DJ32" s="69">
        <f t="shared" si="52"/>
      </c>
      <c r="DK32" s="69">
        <f t="shared" si="53"/>
      </c>
      <c r="DL32" s="69">
        <f t="shared" si="54"/>
      </c>
      <c r="DM32" s="69">
        <f t="shared" si="55"/>
      </c>
      <c r="DN32" s="69">
        <f t="shared" si="56"/>
      </c>
      <c r="DO32" s="69">
        <f t="shared" si="57"/>
      </c>
      <c r="DP32" s="69">
        <f t="shared" si="58"/>
      </c>
      <c r="DQ32" s="69">
        <f t="shared" si="59"/>
      </c>
      <c r="DR32" s="69">
        <f t="shared" si="60"/>
      </c>
      <c r="DS32" s="70">
        <f t="shared" si="61"/>
      </c>
      <c r="DT32" s="70">
        <f t="shared" si="62"/>
      </c>
      <c r="DU32" s="70">
        <f t="shared" si="63"/>
      </c>
      <c r="DV32" s="70">
        <f t="shared" si="64"/>
      </c>
      <c r="DX32" s="15">
        <f t="shared" si="65"/>
      </c>
      <c r="DY32" s="160"/>
      <c r="DZ32" s="15">
        <f t="shared" si="66"/>
      </c>
    </row>
    <row r="33" spans="1:130" ht="12.75">
      <c r="A33" s="165">
        <v>21</v>
      </c>
      <c r="B33" s="187"/>
      <c r="C33" s="171"/>
      <c r="D33" s="172"/>
      <c r="E33" s="173"/>
      <c r="F33" s="24"/>
      <c r="G33" s="181"/>
      <c r="H33" s="45">
        <f t="shared" si="0"/>
        <v>0</v>
      </c>
      <c r="I33" s="21"/>
      <c r="J33" s="46">
        <f t="shared" si="1"/>
        <v>0</v>
      </c>
      <c r="K33" s="25"/>
      <c r="L33" s="46">
        <f t="shared" si="2"/>
        <v>0</v>
      </c>
      <c r="M33" s="20"/>
      <c r="N33" s="46">
        <f t="shared" si="3"/>
        <v>0</v>
      </c>
      <c r="O33" s="23"/>
      <c r="P33" s="46">
        <f t="shared" si="4"/>
        <v>0</v>
      </c>
      <c r="Q33" s="21"/>
      <c r="R33" s="46">
        <f t="shared" si="5"/>
        <v>0</v>
      </c>
      <c r="S33" s="23"/>
      <c r="T33" s="46">
        <f t="shared" si="6"/>
        <v>0</v>
      </c>
      <c r="U33" s="22"/>
      <c r="V33" s="46">
        <f t="shared" si="7"/>
        <v>0</v>
      </c>
      <c r="W33" s="94"/>
      <c r="X33" s="46">
        <f t="shared" si="8"/>
        <v>0</v>
      </c>
      <c r="Y33" s="63"/>
      <c r="Z33" s="130"/>
      <c r="AA33" s="131"/>
      <c r="AB33" s="46">
        <f t="shared" si="9"/>
        <v>0</v>
      </c>
      <c r="AC33" s="32">
        <f t="shared" si="10"/>
        <v>0</v>
      </c>
      <c r="AD33" s="175">
        <f t="shared" si="11"/>
      </c>
      <c r="AE33" s="30">
        <f t="shared" si="12"/>
        <v>0</v>
      </c>
      <c r="AF33" s="60"/>
      <c r="AG33" s="128">
        <f t="shared" si="13"/>
        <v>0</v>
      </c>
      <c r="AH33" s="128">
        <f t="shared" si="14"/>
        <v>0</v>
      </c>
      <c r="AI33" s="66">
        <f t="shared" si="15"/>
      </c>
      <c r="AJ33" s="66">
        <f t="shared" si="16"/>
        <v>0</v>
      </c>
      <c r="AK33" s="66">
        <f t="shared" si="17"/>
        <v>0</v>
      </c>
      <c r="AL33" s="67">
        <f t="shared" si="18"/>
      </c>
      <c r="AM33" s="129">
        <f t="shared" si="19"/>
        <v>0</v>
      </c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9">
        <f t="shared" si="20"/>
      </c>
      <c r="BI33" s="69">
        <f t="shared" si="21"/>
      </c>
      <c r="BJ33" s="69">
        <f t="shared" si="22"/>
      </c>
      <c r="BK33" s="69">
        <f t="shared" si="23"/>
      </c>
      <c r="BL33" s="69">
        <f t="shared" si="24"/>
      </c>
      <c r="BM33" s="69">
        <f t="shared" si="25"/>
      </c>
      <c r="BN33" s="69">
        <f t="shared" si="26"/>
      </c>
      <c r="BO33" s="69">
        <f t="shared" si="27"/>
      </c>
      <c r="BP33" s="69">
        <f t="shared" si="28"/>
      </c>
      <c r="BQ33" s="69">
        <f t="shared" si="29"/>
      </c>
      <c r="BR33" s="69">
        <f t="shared" si="30"/>
      </c>
      <c r="BS33" s="69">
        <f t="shared" si="31"/>
      </c>
      <c r="BT33" s="69">
        <f t="shared" si="32"/>
      </c>
      <c r="BU33" s="69">
        <f t="shared" si="33"/>
      </c>
      <c r="BV33" s="69">
        <f t="shared" si="34"/>
      </c>
      <c r="BW33" s="69">
        <f t="shared" si="35"/>
      </c>
      <c r="BX33" s="69">
        <f t="shared" si="36"/>
      </c>
      <c r="BY33" s="69">
        <f t="shared" si="37"/>
      </c>
      <c r="BZ33" s="70">
        <f t="shared" si="38"/>
      </c>
      <c r="CA33" s="70">
        <f t="shared" si="39"/>
      </c>
      <c r="CB33" s="70">
        <f t="shared" si="40"/>
      </c>
      <c r="CC33" s="70">
        <f t="shared" si="41"/>
      </c>
      <c r="CD33" s="78"/>
      <c r="CE33" s="15">
        <f t="shared" si="42"/>
      </c>
      <c r="CF33" s="52"/>
      <c r="DA33" s="69">
        <f t="shared" si="43"/>
      </c>
      <c r="DB33" s="69">
        <f t="shared" si="44"/>
      </c>
      <c r="DC33" s="69">
        <f t="shared" si="45"/>
      </c>
      <c r="DD33" s="69">
        <f t="shared" si="46"/>
      </c>
      <c r="DE33" s="69">
        <f t="shared" si="47"/>
      </c>
      <c r="DF33" s="69">
        <f t="shared" si="48"/>
      </c>
      <c r="DG33" s="69">
        <f t="shared" si="49"/>
      </c>
      <c r="DH33" s="69">
        <f t="shared" si="50"/>
      </c>
      <c r="DI33" s="69">
        <f t="shared" si="51"/>
      </c>
      <c r="DJ33" s="69">
        <f t="shared" si="52"/>
      </c>
      <c r="DK33" s="69">
        <f t="shared" si="53"/>
      </c>
      <c r="DL33" s="69">
        <f t="shared" si="54"/>
      </c>
      <c r="DM33" s="69">
        <f t="shared" si="55"/>
      </c>
      <c r="DN33" s="69">
        <f t="shared" si="56"/>
      </c>
      <c r="DO33" s="69">
        <f t="shared" si="57"/>
      </c>
      <c r="DP33" s="69">
        <f t="shared" si="58"/>
      </c>
      <c r="DQ33" s="69">
        <f t="shared" si="59"/>
      </c>
      <c r="DR33" s="69">
        <f t="shared" si="60"/>
      </c>
      <c r="DS33" s="70">
        <f t="shared" si="61"/>
      </c>
      <c r="DT33" s="70">
        <f t="shared" si="62"/>
      </c>
      <c r="DU33" s="70">
        <f t="shared" si="63"/>
      </c>
      <c r="DV33" s="70">
        <f t="shared" si="64"/>
      </c>
      <c r="DX33" s="15">
        <f t="shared" si="65"/>
      </c>
      <c r="DY33" s="160"/>
      <c r="DZ33" s="15">
        <f t="shared" si="66"/>
      </c>
    </row>
    <row r="34" spans="1:130" ht="12.75">
      <c r="A34" s="165">
        <v>22</v>
      </c>
      <c r="B34" s="187"/>
      <c r="C34" s="171"/>
      <c r="D34" s="172"/>
      <c r="E34" s="173"/>
      <c r="F34" s="24"/>
      <c r="G34" s="181"/>
      <c r="H34" s="45">
        <f t="shared" si="0"/>
        <v>0</v>
      </c>
      <c r="I34" s="21"/>
      <c r="J34" s="46">
        <f t="shared" si="1"/>
        <v>0</v>
      </c>
      <c r="K34" s="25"/>
      <c r="L34" s="46">
        <f t="shared" si="2"/>
        <v>0</v>
      </c>
      <c r="M34" s="20"/>
      <c r="N34" s="46">
        <f t="shared" si="3"/>
        <v>0</v>
      </c>
      <c r="O34" s="23"/>
      <c r="P34" s="46">
        <f t="shared" si="4"/>
        <v>0</v>
      </c>
      <c r="Q34" s="21"/>
      <c r="R34" s="46">
        <f t="shared" si="5"/>
        <v>0</v>
      </c>
      <c r="S34" s="23"/>
      <c r="T34" s="46">
        <f t="shared" si="6"/>
        <v>0</v>
      </c>
      <c r="U34" s="22"/>
      <c r="V34" s="46">
        <f t="shared" si="7"/>
        <v>0</v>
      </c>
      <c r="W34" s="94"/>
      <c r="X34" s="46">
        <f t="shared" si="8"/>
        <v>0</v>
      </c>
      <c r="Y34" s="63"/>
      <c r="Z34" s="130"/>
      <c r="AA34" s="131"/>
      <c r="AB34" s="46">
        <f t="shared" si="9"/>
        <v>0</v>
      </c>
      <c r="AC34" s="32">
        <f t="shared" si="10"/>
        <v>0</v>
      </c>
      <c r="AD34" s="175">
        <f t="shared" si="11"/>
      </c>
      <c r="AE34" s="30">
        <f t="shared" si="12"/>
        <v>0</v>
      </c>
      <c r="AF34" s="60"/>
      <c r="AG34" s="128">
        <f t="shared" si="13"/>
        <v>0</v>
      </c>
      <c r="AH34" s="128">
        <f t="shared" si="14"/>
        <v>0</v>
      </c>
      <c r="AI34" s="66">
        <f t="shared" si="15"/>
      </c>
      <c r="AJ34" s="66">
        <f t="shared" si="16"/>
        <v>0</v>
      </c>
      <c r="AK34" s="66">
        <f t="shared" si="17"/>
        <v>0</v>
      </c>
      <c r="AL34" s="67">
        <f t="shared" si="18"/>
      </c>
      <c r="AM34" s="129">
        <f t="shared" si="19"/>
        <v>0</v>
      </c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9">
        <f t="shared" si="20"/>
      </c>
      <c r="BI34" s="69">
        <f t="shared" si="21"/>
      </c>
      <c r="BJ34" s="69">
        <f t="shared" si="22"/>
      </c>
      <c r="BK34" s="69">
        <f t="shared" si="23"/>
      </c>
      <c r="BL34" s="69">
        <f t="shared" si="24"/>
      </c>
      <c r="BM34" s="69">
        <f t="shared" si="25"/>
      </c>
      <c r="BN34" s="69">
        <f t="shared" si="26"/>
      </c>
      <c r="BO34" s="69">
        <f t="shared" si="27"/>
      </c>
      <c r="BP34" s="69">
        <f t="shared" si="28"/>
      </c>
      <c r="BQ34" s="69">
        <f t="shared" si="29"/>
      </c>
      <c r="BR34" s="69">
        <f t="shared" si="30"/>
      </c>
      <c r="BS34" s="69">
        <f t="shared" si="31"/>
      </c>
      <c r="BT34" s="69">
        <f t="shared" si="32"/>
      </c>
      <c r="BU34" s="69">
        <f t="shared" si="33"/>
      </c>
      <c r="BV34" s="69">
        <f t="shared" si="34"/>
      </c>
      <c r="BW34" s="69">
        <f t="shared" si="35"/>
      </c>
      <c r="BX34" s="69">
        <f t="shared" si="36"/>
      </c>
      <c r="BY34" s="69">
        <f t="shared" si="37"/>
      </c>
      <c r="BZ34" s="70">
        <f t="shared" si="38"/>
      </c>
      <c r="CA34" s="70">
        <f t="shared" si="39"/>
      </c>
      <c r="CB34" s="70">
        <f t="shared" si="40"/>
      </c>
      <c r="CC34" s="70">
        <f t="shared" si="41"/>
      </c>
      <c r="CD34" s="78"/>
      <c r="CE34" s="15">
        <f t="shared" si="42"/>
      </c>
      <c r="CF34" s="52"/>
      <c r="DA34" s="69">
        <f t="shared" si="43"/>
      </c>
      <c r="DB34" s="69">
        <f t="shared" si="44"/>
      </c>
      <c r="DC34" s="69">
        <f t="shared" si="45"/>
      </c>
      <c r="DD34" s="69">
        <f t="shared" si="46"/>
      </c>
      <c r="DE34" s="69">
        <f t="shared" si="47"/>
      </c>
      <c r="DF34" s="69">
        <f t="shared" si="48"/>
      </c>
      <c r="DG34" s="69">
        <f t="shared" si="49"/>
      </c>
      <c r="DH34" s="69">
        <f t="shared" si="50"/>
      </c>
      <c r="DI34" s="69">
        <f t="shared" si="51"/>
      </c>
      <c r="DJ34" s="69">
        <f t="shared" si="52"/>
      </c>
      <c r="DK34" s="69">
        <f t="shared" si="53"/>
      </c>
      <c r="DL34" s="69">
        <f t="shared" si="54"/>
      </c>
      <c r="DM34" s="69">
        <f t="shared" si="55"/>
      </c>
      <c r="DN34" s="69">
        <f t="shared" si="56"/>
      </c>
      <c r="DO34" s="69">
        <f t="shared" si="57"/>
      </c>
      <c r="DP34" s="69">
        <f t="shared" si="58"/>
      </c>
      <c r="DQ34" s="69">
        <f t="shared" si="59"/>
      </c>
      <c r="DR34" s="69">
        <f t="shared" si="60"/>
      </c>
      <c r="DS34" s="70">
        <f t="shared" si="61"/>
      </c>
      <c r="DT34" s="70">
        <f t="shared" si="62"/>
      </c>
      <c r="DU34" s="70">
        <f t="shared" si="63"/>
      </c>
      <c r="DV34" s="70">
        <f t="shared" si="64"/>
      </c>
      <c r="DX34" s="15">
        <f t="shared" si="65"/>
      </c>
      <c r="DY34" s="160"/>
      <c r="DZ34" s="15">
        <f t="shared" si="66"/>
      </c>
    </row>
    <row r="35" spans="1:130" ht="12.75">
      <c r="A35" s="165">
        <v>23</v>
      </c>
      <c r="B35" s="187"/>
      <c r="C35" s="171"/>
      <c r="D35" s="172"/>
      <c r="E35" s="173"/>
      <c r="F35" s="24"/>
      <c r="G35" s="181"/>
      <c r="H35" s="45">
        <f t="shared" si="0"/>
        <v>0</v>
      </c>
      <c r="I35" s="21"/>
      <c r="J35" s="46">
        <f t="shared" si="1"/>
        <v>0</v>
      </c>
      <c r="K35" s="25"/>
      <c r="L35" s="46">
        <f t="shared" si="2"/>
        <v>0</v>
      </c>
      <c r="M35" s="20"/>
      <c r="N35" s="46">
        <f t="shared" si="3"/>
        <v>0</v>
      </c>
      <c r="O35" s="23"/>
      <c r="P35" s="46">
        <f t="shared" si="4"/>
        <v>0</v>
      </c>
      <c r="Q35" s="21"/>
      <c r="R35" s="46">
        <f t="shared" si="5"/>
        <v>0</v>
      </c>
      <c r="S35" s="23"/>
      <c r="T35" s="46">
        <f t="shared" si="6"/>
        <v>0</v>
      </c>
      <c r="U35" s="22"/>
      <c r="V35" s="46">
        <f t="shared" si="7"/>
        <v>0</v>
      </c>
      <c r="W35" s="94"/>
      <c r="X35" s="46">
        <f t="shared" si="8"/>
        <v>0</v>
      </c>
      <c r="Y35" s="63"/>
      <c r="Z35" s="130"/>
      <c r="AA35" s="131"/>
      <c r="AB35" s="46">
        <f t="shared" si="9"/>
        <v>0</v>
      </c>
      <c r="AC35" s="32">
        <f t="shared" si="10"/>
        <v>0</v>
      </c>
      <c r="AD35" s="175">
        <f t="shared" si="11"/>
      </c>
      <c r="AE35" s="30">
        <f t="shared" si="12"/>
        <v>0</v>
      </c>
      <c r="AF35" s="60"/>
      <c r="AG35" s="128">
        <f t="shared" si="13"/>
        <v>0</v>
      </c>
      <c r="AH35" s="128">
        <f t="shared" si="14"/>
        <v>0</v>
      </c>
      <c r="AI35" s="66">
        <f t="shared" si="15"/>
      </c>
      <c r="AJ35" s="66">
        <f t="shared" si="16"/>
        <v>0</v>
      </c>
      <c r="AK35" s="66">
        <f t="shared" si="17"/>
        <v>0</v>
      </c>
      <c r="AL35" s="67">
        <f t="shared" si="18"/>
      </c>
      <c r="AM35" s="129">
        <f t="shared" si="19"/>
        <v>0</v>
      </c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9">
        <f t="shared" si="20"/>
      </c>
      <c r="BI35" s="69">
        <f t="shared" si="21"/>
      </c>
      <c r="BJ35" s="69">
        <f t="shared" si="22"/>
      </c>
      <c r="BK35" s="69">
        <f t="shared" si="23"/>
      </c>
      <c r="BL35" s="69">
        <f t="shared" si="24"/>
      </c>
      <c r="BM35" s="69">
        <f t="shared" si="25"/>
      </c>
      <c r="BN35" s="69">
        <f t="shared" si="26"/>
      </c>
      <c r="BO35" s="69">
        <f t="shared" si="27"/>
      </c>
      <c r="BP35" s="69">
        <f t="shared" si="28"/>
      </c>
      <c r="BQ35" s="69">
        <f t="shared" si="29"/>
      </c>
      <c r="BR35" s="69">
        <f t="shared" si="30"/>
      </c>
      <c r="BS35" s="69">
        <f t="shared" si="31"/>
      </c>
      <c r="BT35" s="69">
        <f t="shared" si="32"/>
      </c>
      <c r="BU35" s="69">
        <f t="shared" si="33"/>
      </c>
      <c r="BV35" s="69">
        <f t="shared" si="34"/>
      </c>
      <c r="BW35" s="69">
        <f t="shared" si="35"/>
      </c>
      <c r="BX35" s="69">
        <f t="shared" si="36"/>
      </c>
      <c r="BY35" s="69">
        <f t="shared" si="37"/>
      </c>
      <c r="BZ35" s="70">
        <f t="shared" si="38"/>
      </c>
      <c r="CA35" s="70">
        <f t="shared" si="39"/>
      </c>
      <c r="CB35" s="70">
        <f t="shared" si="40"/>
      </c>
      <c r="CC35" s="70">
        <f t="shared" si="41"/>
      </c>
      <c r="CD35" s="78"/>
      <c r="CE35" s="15">
        <f t="shared" si="42"/>
      </c>
      <c r="CF35" s="52"/>
      <c r="DA35" s="69">
        <f t="shared" si="43"/>
      </c>
      <c r="DB35" s="69">
        <f t="shared" si="44"/>
      </c>
      <c r="DC35" s="69">
        <f t="shared" si="45"/>
      </c>
      <c r="DD35" s="69">
        <f t="shared" si="46"/>
      </c>
      <c r="DE35" s="69">
        <f t="shared" si="47"/>
      </c>
      <c r="DF35" s="69">
        <f t="shared" si="48"/>
      </c>
      <c r="DG35" s="69">
        <f t="shared" si="49"/>
      </c>
      <c r="DH35" s="69">
        <f t="shared" si="50"/>
      </c>
      <c r="DI35" s="69">
        <f t="shared" si="51"/>
      </c>
      <c r="DJ35" s="69">
        <f t="shared" si="52"/>
      </c>
      <c r="DK35" s="69">
        <f t="shared" si="53"/>
      </c>
      <c r="DL35" s="69">
        <f t="shared" si="54"/>
      </c>
      <c r="DM35" s="69">
        <f t="shared" si="55"/>
      </c>
      <c r="DN35" s="69">
        <f t="shared" si="56"/>
      </c>
      <c r="DO35" s="69">
        <f t="shared" si="57"/>
      </c>
      <c r="DP35" s="69">
        <f t="shared" si="58"/>
      </c>
      <c r="DQ35" s="69">
        <f t="shared" si="59"/>
      </c>
      <c r="DR35" s="69">
        <f t="shared" si="60"/>
      </c>
      <c r="DS35" s="70">
        <f t="shared" si="61"/>
      </c>
      <c r="DT35" s="70">
        <f t="shared" si="62"/>
      </c>
      <c r="DU35" s="70">
        <f t="shared" si="63"/>
      </c>
      <c r="DV35" s="70">
        <f t="shared" si="64"/>
      </c>
      <c r="DX35" s="15">
        <f t="shared" si="65"/>
      </c>
      <c r="DY35" s="160"/>
      <c r="DZ35" s="15">
        <f t="shared" si="66"/>
      </c>
    </row>
    <row r="36" spans="1:130" ht="12.75">
      <c r="A36" s="165">
        <v>24</v>
      </c>
      <c r="B36" s="187"/>
      <c r="C36" s="171"/>
      <c r="D36" s="172"/>
      <c r="E36" s="173"/>
      <c r="F36" s="24"/>
      <c r="G36" s="181"/>
      <c r="H36" s="45">
        <f t="shared" si="0"/>
        <v>0</v>
      </c>
      <c r="I36" s="21"/>
      <c r="J36" s="46">
        <f t="shared" si="1"/>
        <v>0</v>
      </c>
      <c r="K36" s="25"/>
      <c r="L36" s="46">
        <f t="shared" si="2"/>
        <v>0</v>
      </c>
      <c r="M36" s="20"/>
      <c r="N36" s="46">
        <f t="shared" si="3"/>
        <v>0</v>
      </c>
      <c r="O36" s="23"/>
      <c r="P36" s="46">
        <f t="shared" si="4"/>
        <v>0</v>
      </c>
      <c r="Q36" s="21"/>
      <c r="R36" s="46">
        <f t="shared" si="5"/>
        <v>0</v>
      </c>
      <c r="S36" s="23"/>
      <c r="T36" s="46">
        <f t="shared" si="6"/>
        <v>0</v>
      </c>
      <c r="U36" s="22"/>
      <c r="V36" s="46">
        <f t="shared" si="7"/>
        <v>0</v>
      </c>
      <c r="W36" s="94"/>
      <c r="X36" s="46">
        <f t="shared" si="8"/>
        <v>0</v>
      </c>
      <c r="Y36" s="63"/>
      <c r="Z36" s="130"/>
      <c r="AA36" s="131"/>
      <c r="AB36" s="46">
        <f t="shared" si="9"/>
        <v>0</v>
      </c>
      <c r="AC36" s="32">
        <f t="shared" si="10"/>
        <v>0</v>
      </c>
      <c r="AD36" s="175">
        <f t="shared" si="11"/>
      </c>
      <c r="AE36" s="30">
        <f t="shared" si="12"/>
        <v>0</v>
      </c>
      <c r="AF36" s="60"/>
      <c r="AG36" s="128">
        <f t="shared" si="13"/>
        <v>0</v>
      </c>
      <c r="AH36" s="128">
        <f t="shared" si="14"/>
        <v>0</v>
      </c>
      <c r="AI36" s="66">
        <f t="shared" si="15"/>
      </c>
      <c r="AJ36" s="66">
        <f t="shared" si="16"/>
        <v>0</v>
      </c>
      <c r="AK36" s="66">
        <f t="shared" si="17"/>
        <v>0</v>
      </c>
      <c r="AL36" s="67">
        <f t="shared" si="18"/>
      </c>
      <c r="AM36" s="129">
        <f t="shared" si="19"/>
        <v>0</v>
      </c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9">
        <f t="shared" si="20"/>
      </c>
      <c r="BI36" s="69">
        <f t="shared" si="21"/>
      </c>
      <c r="BJ36" s="69">
        <f t="shared" si="22"/>
      </c>
      <c r="BK36" s="69">
        <f t="shared" si="23"/>
      </c>
      <c r="BL36" s="69">
        <f t="shared" si="24"/>
      </c>
      <c r="BM36" s="69">
        <f t="shared" si="25"/>
      </c>
      <c r="BN36" s="69">
        <f t="shared" si="26"/>
      </c>
      <c r="BO36" s="69">
        <f t="shared" si="27"/>
      </c>
      <c r="BP36" s="69">
        <f t="shared" si="28"/>
      </c>
      <c r="BQ36" s="69">
        <f t="shared" si="29"/>
      </c>
      <c r="BR36" s="69">
        <f t="shared" si="30"/>
      </c>
      <c r="BS36" s="69">
        <f t="shared" si="31"/>
      </c>
      <c r="BT36" s="69">
        <f t="shared" si="32"/>
      </c>
      <c r="BU36" s="69">
        <f t="shared" si="33"/>
      </c>
      <c r="BV36" s="69">
        <f t="shared" si="34"/>
      </c>
      <c r="BW36" s="69">
        <f t="shared" si="35"/>
      </c>
      <c r="BX36" s="69">
        <f t="shared" si="36"/>
      </c>
      <c r="BY36" s="69">
        <f t="shared" si="37"/>
      </c>
      <c r="BZ36" s="70">
        <f t="shared" si="38"/>
      </c>
      <c r="CA36" s="70">
        <f t="shared" si="39"/>
      </c>
      <c r="CB36" s="70">
        <f t="shared" si="40"/>
      </c>
      <c r="CC36" s="70">
        <f t="shared" si="41"/>
      </c>
      <c r="CD36" s="78"/>
      <c r="CE36" s="15">
        <f t="shared" si="42"/>
      </c>
      <c r="CF36" s="52"/>
      <c r="DA36" s="69">
        <f t="shared" si="43"/>
      </c>
      <c r="DB36" s="69">
        <f t="shared" si="44"/>
      </c>
      <c r="DC36" s="69">
        <f t="shared" si="45"/>
      </c>
      <c r="DD36" s="69">
        <f t="shared" si="46"/>
      </c>
      <c r="DE36" s="69">
        <f t="shared" si="47"/>
      </c>
      <c r="DF36" s="69">
        <f t="shared" si="48"/>
      </c>
      <c r="DG36" s="69">
        <f t="shared" si="49"/>
      </c>
      <c r="DH36" s="69">
        <f t="shared" si="50"/>
      </c>
      <c r="DI36" s="69">
        <f t="shared" si="51"/>
      </c>
      <c r="DJ36" s="69">
        <f t="shared" si="52"/>
      </c>
      <c r="DK36" s="69">
        <f t="shared" si="53"/>
      </c>
      <c r="DL36" s="69">
        <f t="shared" si="54"/>
      </c>
      <c r="DM36" s="69">
        <f t="shared" si="55"/>
      </c>
      <c r="DN36" s="69">
        <f t="shared" si="56"/>
      </c>
      <c r="DO36" s="69">
        <f t="shared" si="57"/>
      </c>
      <c r="DP36" s="69">
        <f t="shared" si="58"/>
      </c>
      <c r="DQ36" s="69">
        <f t="shared" si="59"/>
      </c>
      <c r="DR36" s="69">
        <f t="shared" si="60"/>
      </c>
      <c r="DS36" s="70">
        <f t="shared" si="61"/>
      </c>
      <c r="DT36" s="70">
        <f t="shared" si="62"/>
      </c>
      <c r="DU36" s="70">
        <f t="shared" si="63"/>
      </c>
      <c r="DV36" s="70">
        <f t="shared" si="64"/>
      </c>
      <c r="DX36" s="15">
        <f t="shared" si="65"/>
      </c>
      <c r="DY36" s="160"/>
      <c r="DZ36" s="15">
        <f t="shared" si="66"/>
      </c>
    </row>
    <row r="37" spans="1:130" ht="12.75">
      <c r="A37" s="165">
        <v>25</v>
      </c>
      <c r="B37" s="187"/>
      <c r="C37" s="171"/>
      <c r="D37" s="172"/>
      <c r="E37" s="173"/>
      <c r="F37" s="24"/>
      <c r="G37" s="181"/>
      <c r="H37" s="45">
        <f t="shared" si="0"/>
        <v>0</v>
      </c>
      <c r="I37" s="21"/>
      <c r="J37" s="46">
        <f t="shared" si="1"/>
        <v>0</v>
      </c>
      <c r="K37" s="25"/>
      <c r="L37" s="46">
        <f t="shared" si="2"/>
        <v>0</v>
      </c>
      <c r="M37" s="20"/>
      <c r="N37" s="46">
        <f t="shared" si="3"/>
        <v>0</v>
      </c>
      <c r="O37" s="23"/>
      <c r="P37" s="46">
        <f t="shared" si="4"/>
        <v>0</v>
      </c>
      <c r="Q37" s="21"/>
      <c r="R37" s="46">
        <f t="shared" si="5"/>
        <v>0</v>
      </c>
      <c r="S37" s="23"/>
      <c r="T37" s="46">
        <f t="shared" si="6"/>
        <v>0</v>
      </c>
      <c r="U37" s="22"/>
      <c r="V37" s="46">
        <f t="shared" si="7"/>
        <v>0</v>
      </c>
      <c r="W37" s="94"/>
      <c r="X37" s="46">
        <f t="shared" si="8"/>
        <v>0</v>
      </c>
      <c r="Y37" s="63"/>
      <c r="Z37" s="130"/>
      <c r="AA37" s="131"/>
      <c r="AB37" s="46">
        <f t="shared" si="9"/>
        <v>0</v>
      </c>
      <c r="AC37" s="32">
        <f t="shared" si="10"/>
        <v>0</v>
      </c>
      <c r="AD37" s="175">
        <f t="shared" si="11"/>
      </c>
      <c r="AE37" s="30">
        <f t="shared" si="12"/>
        <v>0</v>
      </c>
      <c r="AF37" s="60"/>
      <c r="AG37" s="128">
        <f t="shared" si="13"/>
        <v>0</v>
      </c>
      <c r="AH37" s="128">
        <f t="shared" si="14"/>
        <v>0</v>
      </c>
      <c r="AI37" s="66">
        <f t="shared" si="15"/>
      </c>
      <c r="AJ37" s="66">
        <f t="shared" si="16"/>
        <v>0</v>
      </c>
      <c r="AK37" s="66">
        <f t="shared" si="17"/>
        <v>0</v>
      </c>
      <c r="AL37" s="67">
        <f t="shared" si="18"/>
      </c>
      <c r="AM37" s="129">
        <f t="shared" si="19"/>
        <v>0</v>
      </c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9">
        <f t="shared" si="20"/>
      </c>
      <c r="BI37" s="69">
        <f t="shared" si="21"/>
      </c>
      <c r="BJ37" s="69">
        <f t="shared" si="22"/>
      </c>
      <c r="BK37" s="69">
        <f t="shared" si="23"/>
      </c>
      <c r="BL37" s="69">
        <f t="shared" si="24"/>
      </c>
      <c r="BM37" s="69">
        <f t="shared" si="25"/>
      </c>
      <c r="BN37" s="69">
        <f t="shared" si="26"/>
      </c>
      <c r="BO37" s="69">
        <f t="shared" si="27"/>
      </c>
      <c r="BP37" s="69">
        <f t="shared" si="28"/>
      </c>
      <c r="BQ37" s="69">
        <f t="shared" si="29"/>
      </c>
      <c r="BR37" s="69">
        <f t="shared" si="30"/>
      </c>
      <c r="BS37" s="69">
        <f t="shared" si="31"/>
      </c>
      <c r="BT37" s="69">
        <f t="shared" si="32"/>
      </c>
      <c r="BU37" s="69">
        <f t="shared" si="33"/>
      </c>
      <c r="BV37" s="69">
        <f t="shared" si="34"/>
      </c>
      <c r="BW37" s="69">
        <f t="shared" si="35"/>
      </c>
      <c r="BX37" s="69">
        <f t="shared" si="36"/>
      </c>
      <c r="BY37" s="69">
        <f t="shared" si="37"/>
      </c>
      <c r="BZ37" s="70">
        <f t="shared" si="38"/>
      </c>
      <c r="CA37" s="70">
        <f t="shared" si="39"/>
      </c>
      <c r="CB37" s="70">
        <f t="shared" si="40"/>
      </c>
      <c r="CC37" s="70">
        <f t="shared" si="41"/>
      </c>
      <c r="CD37" s="78"/>
      <c r="CE37" s="15">
        <f t="shared" si="42"/>
      </c>
      <c r="CF37" s="52"/>
      <c r="DA37" s="69">
        <f t="shared" si="43"/>
      </c>
      <c r="DB37" s="69">
        <f t="shared" si="44"/>
      </c>
      <c r="DC37" s="69">
        <f t="shared" si="45"/>
      </c>
      <c r="DD37" s="69">
        <f t="shared" si="46"/>
      </c>
      <c r="DE37" s="69">
        <f t="shared" si="47"/>
      </c>
      <c r="DF37" s="69">
        <f t="shared" si="48"/>
      </c>
      <c r="DG37" s="69">
        <f t="shared" si="49"/>
      </c>
      <c r="DH37" s="69">
        <f t="shared" si="50"/>
      </c>
      <c r="DI37" s="69">
        <f t="shared" si="51"/>
      </c>
      <c r="DJ37" s="69">
        <f t="shared" si="52"/>
      </c>
      <c r="DK37" s="69">
        <f t="shared" si="53"/>
      </c>
      <c r="DL37" s="69">
        <f t="shared" si="54"/>
      </c>
      <c r="DM37" s="69">
        <f t="shared" si="55"/>
      </c>
      <c r="DN37" s="69">
        <f t="shared" si="56"/>
      </c>
      <c r="DO37" s="69">
        <f t="shared" si="57"/>
      </c>
      <c r="DP37" s="69">
        <f t="shared" si="58"/>
      </c>
      <c r="DQ37" s="69">
        <f t="shared" si="59"/>
      </c>
      <c r="DR37" s="69">
        <f t="shared" si="60"/>
      </c>
      <c r="DS37" s="70">
        <f t="shared" si="61"/>
      </c>
      <c r="DT37" s="70">
        <f t="shared" si="62"/>
      </c>
      <c r="DU37" s="70">
        <f t="shared" si="63"/>
      </c>
      <c r="DV37" s="70">
        <f t="shared" si="64"/>
      </c>
      <c r="DX37" s="15">
        <f t="shared" si="65"/>
      </c>
      <c r="DY37" s="160"/>
      <c r="DZ37" s="15">
        <f t="shared" si="66"/>
      </c>
    </row>
    <row r="38" spans="1:130" ht="12.75">
      <c r="A38" s="165">
        <v>26</v>
      </c>
      <c r="B38" s="187"/>
      <c r="C38" s="171"/>
      <c r="D38" s="172"/>
      <c r="E38" s="173"/>
      <c r="F38" s="24"/>
      <c r="G38" s="181"/>
      <c r="H38" s="45">
        <f t="shared" si="0"/>
        <v>0</v>
      </c>
      <c r="I38" s="21"/>
      <c r="J38" s="46">
        <f t="shared" si="1"/>
        <v>0</v>
      </c>
      <c r="K38" s="25"/>
      <c r="L38" s="46">
        <f t="shared" si="2"/>
        <v>0</v>
      </c>
      <c r="M38" s="20"/>
      <c r="N38" s="46">
        <f t="shared" si="3"/>
        <v>0</v>
      </c>
      <c r="O38" s="23"/>
      <c r="P38" s="46">
        <f t="shared" si="4"/>
        <v>0</v>
      </c>
      <c r="Q38" s="21"/>
      <c r="R38" s="46">
        <f t="shared" si="5"/>
        <v>0</v>
      </c>
      <c r="S38" s="23"/>
      <c r="T38" s="46">
        <f t="shared" si="6"/>
        <v>0</v>
      </c>
      <c r="U38" s="22"/>
      <c r="V38" s="46">
        <f t="shared" si="7"/>
        <v>0</v>
      </c>
      <c r="W38" s="94"/>
      <c r="X38" s="46">
        <f t="shared" si="8"/>
        <v>0</v>
      </c>
      <c r="Y38" s="63"/>
      <c r="Z38" s="130"/>
      <c r="AA38" s="131"/>
      <c r="AB38" s="46">
        <f t="shared" si="9"/>
        <v>0</v>
      </c>
      <c r="AC38" s="32">
        <f t="shared" si="10"/>
        <v>0</v>
      </c>
      <c r="AD38" s="175">
        <f t="shared" si="11"/>
      </c>
      <c r="AE38" s="30">
        <f t="shared" si="12"/>
        <v>0</v>
      </c>
      <c r="AF38" s="60"/>
      <c r="AG38" s="128">
        <f t="shared" si="13"/>
        <v>0</v>
      </c>
      <c r="AH38" s="128">
        <f t="shared" si="14"/>
        <v>0</v>
      </c>
      <c r="AI38" s="66">
        <f t="shared" si="15"/>
      </c>
      <c r="AJ38" s="66">
        <f t="shared" si="16"/>
        <v>0</v>
      </c>
      <c r="AK38" s="66">
        <f t="shared" si="17"/>
        <v>0</v>
      </c>
      <c r="AL38" s="67">
        <f t="shared" si="18"/>
      </c>
      <c r="AM38" s="129">
        <f t="shared" si="19"/>
        <v>0</v>
      </c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9">
        <f t="shared" si="20"/>
      </c>
      <c r="BI38" s="69">
        <f t="shared" si="21"/>
      </c>
      <c r="BJ38" s="69">
        <f t="shared" si="22"/>
      </c>
      <c r="BK38" s="69">
        <f t="shared" si="23"/>
      </c>
      <c r="BL38" s="69">
        <f t="shared" si="24"/>
      </c>
      <c r="BM38" s="69">
        <f t="shared" si="25"/>
      </c>
      <c r="BN38" s="69">
        <f t="shared" si="26"/>
      </c>
      <c r="BO38" s="69">
        <f t="shared" si="27"/>
      </c>
      <c r="BP38" s="69">
        <f t="shared" si="28"/>
      </c>
      <c r="BQ38" s="69">
        <f t="shared" si="29"/>
      </c>
      <c r="BR38" s="69">
        <f t="shared" si="30"/>
      </c>
      <c r="BS38" s="69">
        <f t="shared" si="31"/>
      </c>
      <c r="BT38" s="69">
        <f t="shared" si="32"/>
      </c>
      <c r="BU38" s="69">
        <f t="shared" si="33"/>
      </c>
      <c r="BV38" s="69">
        <f t="shared" si="34"/>
      </c>
      <c r="BW38" s="69">
        <f t="shared" si="35"/>
      </c>
      <c r="BX38" s="69">
        <f t="shared" si="36"/>
      </c>
      <c r="BY38" s="69">
        <f t="shared" si="37"/>
      </c>
      <c r="BZ38" s="70">
        <f t="shared" si="38"/>
      </c>
      <c r="CA38" s="70">
        <f t="shared" si="39"/>
      </c>
      <c r="CB38" s="70">
        <f t="shared" si="40"/>
      </c>
      <c r="CC38" s="70">
        <f t="shared" si="41"/>
      </c>
      <c r="CD38" s="78"/>
      <c r="CE38" s="15">
        <f t="shared" si="42"/>
      </c>
      <c r="CF38" s="52"/>
      <c r="DA38" s="69">
        <f t="shared" si="43"/>
      </c>
      <c r="DB38" s="69">
        <f t="shared" si="44"/>
      </c>
      <c r="DC38" s="69">
        <f t="shared" si="45"/>
      </c>
      <c r="DD38" s="69">
        <f t="shared" si="46"/>
      </c>
      <c r="DE38" s="69">
        <f t="shared" si="47"/>
      </c>
      <c r="DF38" s="69">
        <f t="shared" si="48"/>
      </c>
      <c r="DG38" s="69">
        <f t="shared" si="49"/>
      </c>
      <c r="DH38" s="69">
        <f t="shared" si="50"/>
      </c>
      <c r="DI38" s="69">
        <f t="shared" si="51"/>
      </c>
      <c r="DJ38" s="69">
        <f t="shared" si="52"/>
      </c>
      <c r="DK38" s="69">
        <f t="shared" si="53"/>
      </c>
      <c r="DL38" s="69">
        <f t="shared" si="54"/>
      </c>
      <c r="DM38" s="69">
        <f t="shared" si="55"/>
      </c>
      <c r="DN38" s="69">
        <f t="shared" si="56"/>
      </c>
      <c r="DO38" s="69">
        <f t="shared" si="57"/>
      </c>
      <c r="DP38" s="69">
        <f t="shared" si="58"/>
      </c>
      <c r="DQ38" s="69">
        <f t="shared" si="59"/>
      </c>
      <c r="DR38" s="69">
        <f t="shared" si="60"/>
      </c>
      <c r="DS38" s="70">
        <f t="shared" si="61"/>
      </c>
      <c r="DT38" s="70">
        <f t="shared" si="62"/>
      </c>
      <c r="DU38" s="70">
        <f t="shared" si="63"/>
      </c>
      <c r="DV38" s="70">
        <f t="shared" si="64"/>
      </c>
      <c r="DX38" s="15">
        <f t="shared" si="65"/>
      </c>
      <c r="DY38" s="160"/>
      <c r="DZ38" s="15">
        <f t="shared" si="66"/>
      </c>
    </row>
    <row r="39" spans="1:130" ht="12.75">
      <c r="A39" s="165">
        <v>27</v>
      </c>
      <c r="B39" s="187"/>
      <c r="C39" s="171"/>
      <c r="D39" s="172"/>
      <c r="E39" s="173"/>
      <c r="F39" s="24"/>
      <c r="G39" s="181"/>
      <c r="H39" s="45">
        <f t="shared" si="0"/>
        <v>0</v>
      </c>
      <c r="I39" s="21"/>
      <c r="J39" s="46">
        <f t="shared" si="1"/>
        <v>0</v>
      </c>
      <c r="K39" s="25"/>
      <c r="L39" s="46">
        <f t="shared" si="2"/>
        <v>0</v>
      </c>
      <c r="M39" s="20"/>
      <c r="N39" s="46">
        <f t="shared" si="3"/>
        <v>0</v>
      </c>
      <c r="O39" s="23"/>
      <c r="P39" s="46">
        <f t="shared" si="4"/>
        <v>0</v>
      </c>
      <c r="Q39" s="21"/>
      <c r="R39" s="46">
        <f t="shared" si="5"/>
        <v>0</v>
      </c>
      <c r="S39" s="23"/>
      <c r="T39" s="46">
        <f t="shared" si="6"/>
        <v>0</v>
      </c>
      <c r="U39" s="22"/>
      <c r="V39" s="46">
        <f t="shared" si="7"/>
        <v>0</v>
      </c>
      <c r="W39" s="94"/>
      <c r="X39" s="46">
        <f t="shared" si="8"/>
        <v>0</v>
      </c>
      <c r="Y39" s="63"/>
      <c r="Z39" s="130"/>
      <c r="AA39" s="131"/>
      <c r="AB39" s="46">
        <f t="shared" si="9"/>
        <v>0</v>
      </c>
      <c r="AC39" s="32">
        <f t="shared" si="10"/>
        <v>0</v>
      </c>
      <c r="AD39" s="175">
        <f t="shared" si="11"/>
      </c>
      <c r="AE39" s="30">
        <f t="shared" si="12"/>
        <v>0</v>
      </c>
      <c r="AF39" s="60"/>
      <c r="AG39" s="128">
        <f t="shared" si="13"/>
        <v>0</v>
      </c>
      <c r="AH39" s="128">
        <f t="shared" si="14"/>
        <v>0</v>
      </c>
      <c r="AI39" s="66">
        <f t="shared" si="15"/>
      </c>
      <c r="AJ39" s="66">
        <f t="shared" si="16"/>
        <v>0</v>
      </c>
      <c r="AK39" s="66">
        <f t="shared" si="17"/>
        <v>0</v>
      </c>
      <c r="AL39" s="67">
        <f t="shared" si="18"/>
      </c>
      <c r="AM39" s="129">
        <f t="shared" si="19"/>
        <v>0</v>
      </c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9">
        <f t="shared" si="20"/>
      </c>
      <c r="BI39" s="69">
        <f t="shared" si="21"/>
      </c>
      <c r="BJ39" s="69">
        <f t="shared" si="22"/>
      </c>
      <c r="BK39" s="69">
        <f t="shared" si="23"/>
      </c>
      <c r="BL39" s="69">
        <f t="shared" si="24"/>
      </c>
      <c r="BM39" s="69">
        <f t="shared" si="25"/>
      </c>
      <c r="BN39" s="69">
        <f t="shared" si="26"/>
      </c>
      <c r="BO39" s="69">
        <f t="shared" si="27"/>
      </c>
      <c r="BP39" s="69">
        <f t="shared" si="28"/>
      </c>
      <c r="BQ39" s="69">
        <f t="shared" si="29"/>
      </c>
      <c r="BR39" s="69">
        <f t="shared" si="30"/>
      </c>
      <c r="BS39" s="69">
        <f t="shared" si="31"/>
      </c>
      <c r="BT39" s="69">
        <f t="shared" si="32"/>
      </c>
      <c r="BU39" s="69">
        <f t="shared" si="33"/>
      </c>
      <c r="BV39" s="69">
        <f t="shared" si="34"/>
      </c>
      <c r="BW39" s="69">
        <f t="shared" si="35"/>
      </c>
      <c r="BX39" s="69">
        <f t="shared" si="36"/>
      </c>
      <c r="BY39" s="69">
        <f t="shared" si="37"/>
      </c>
      <c r="BZ39" s="70">
        <f t="shared" si="38"/>
      </c>
      <c r="CA39" s="70">
        <f t="shared" si="39"/>
      </c>
      <c r="CB39" s="70">
        <f t="shared" si="40"/>
      </c>
      <c r="CC39" s="70">
        <f t="shared" si="41"/>
      </c>
      <c r="CD39" s="78"/>
      <c r="CE39" s="15">
        <f t="shared" si="42"/>
      </c>
      <c r="CF39" s="52"/>
      <c r="DA39" s="69">
        <f t="shared" si="43"/>
      </c>
      <c r="DB39" s="69">
        <f t="shared" si="44"/>
      </c>
      <c r="DC39" s="69">
        <f t="shared" si="45"/>
      </c>
      <c r="DD39" s="69">
        <f t="shared" si="46"/>
      </c>
      <c r="DE39" s="69">
        <f t="shared" si="47"/>
      </c>
      <c r="DF39" s="69">
        <f t="shared" si="48"/>
      </c>
      <c r="DG39" s="69">
        <f t="shared" si="49"/>
      </c>
      <c r="DH39" s="69">
        <f t="shared" si="50"/>
      </c>
      <c r="DI39" s="69">
        <f t="shared" si="51"/>
      </c>
      <c r="DJ39" s="69">
        <f t="shared" si="52"/>
      </c>
      <c r="DK39" s="69">
        <f t="shared" si="53"/>
      </c>
      <c r="DL39" s="69">
        <f t="shared" si="54"/>
      </c>
      <c r="DM39" s="69">
        <f t="shared" si="55"/>
      </c>
      <c r="DN39" s="69">
        <f t="shared" si="56"/>
      </c>
      <c r="DO39" s="69">
        <f t="shared" si="57"/>
      </c>
      <c r="DP39" s="69">
        <f t="shared" si="58"/>
      </c>
      <c r="DQ39" s="69">
        <f t="shared" si="59"/>
      </c>
      <c r="DR39" s="69">
        <f t="shared" si="60"/>
      </c>
      <c r="DS39" s="70">
        <f t="shared" si="61"/>
      </c>
      <c r="DT39" s="70">
        <f t="shared" si="62"/>
      </c>
      <c r="DU39" s="70">
        <f t="shared" si="63"/>
      </c>
      <c r="DV39" s="70">
        <f t="shared" si="64"/>
      </c>
      <c r="DX39" s="15">
        <f t="shared" si="65"/>
      </c>
      <c r="DY39" s="160"/>
      <c r="DZ39" s="15">
        <f t="shared" si="66"/>
      </c>
    </row>
    <row r="40" spans="1:130" ht="12.75">
      <c r="A40" s="165">
        <v>28</v>
      </c>
      <c r="B40" s="187"/>
      <c r="C40" s="171"/>
      <c r="D40" s="172"/>
      <c r="E40" s="173"/>
      <c r="F40" s="84"/>
      <c r="G40" s="181"/>
      <c r="H40" s="45">
        <f t="shared" si="0"/>
        <v>0</v>
      </c>
      <c r="I40" s="21"/>
      <c r="J40" s="46">
        <f t="shared" si="1"/>
        <v>0</v>
      </c>
      <c r="K40" s="25"/>
      <c r="L40" s="46">
        <f t="shared" si="2"/>
        <v>0</v>
      </c>
      <c r="M40" s="20"/>
      <c r="N40" s="46">
        <f t="shared" si="3"/>
        <v>0</v>
      </c>
      <c r="O40" s="23"/>
      <c r="P40" s="46">
        <f t="shared" si="4"/>
        <v>0</v>
      </c>
      <c r="Q40" s="21"/>
      <c r="R40" s="46">
        <f t="shared" si="5"/>
        <v>0</v>
      </c>
      <c r="S40" s="23"/>
      <c r="T40" s="46">
        <f t="shared" si="6"/>
        <v>0</v>
      </c>
      <c r="U40" s="22"/>
      <c r="V40" s="46">
        <f t="shared" si="7"/>
        <v>0</v>
      </c>
      <c r="W40" s="94"/>
      <c r="X40" s="46">
        <f t="shared" si="8"/>
        <v>0</v>
      </c>
      <c r="Y40" s="63"/>
      <c r="Z40" s="130"/>
      <c r="AA40" s="131"/>
      <c r="AB40" s="46">
        <f t="shared" si="9"/>
        <v>0</v>
      </c>
      <c r="AC40" s="32">
        <f t="shared" si="10"/>
        <v>0</v>
      </c>
      <c r="AD40" s="175">
        <f t="shared" si="11"/>
      </c>
      <c r="AE40" s="30">
        <f t="shared" si="12"/>
        <v>0</v>
      </c>
      <c r="AF40" s="60"/>
      <c r="AG40" s="128">
        <f t="shared" si="13"/>
        <v>0</v>
      </c>
      <c r="AH40" s="128">
        <f t="shared" si="14"/>
        <v>0</v>
      </c>
      <c r="AI40" s="66">
        <f t="shared" si="15"/>
      </c>
      <c r="AJ40" s="66">
        <f t="shared" si="16"/>
        <v>0</v>
      </c>
      <c r="AK40" s="66">
        <f t="shared" si="17"/>
        <v>0</v>
      </c>
      <c r="AL40" s="67">
        <f t="shared" si="18"/>
      </c>
      <c r="AM40" s="129">
        <f t="shared" si="19"/>
        <v>0</v>
      </c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9">
        <f t="shared" si="20"/>
      </c>
      <c r="BI40" s="69">
        <f t="shared" si="21"/>
      </c>
      <c r="BJ40" s="69">
        <f t="shared" si="22"/>
      </c>
      <c r="BK40" s="69">
        <f t="shared" si="23"/>
      </c>
      <c r="BL40" s="69">
        <f t="shared" si="24"/>
      </c>
      <c r="BM40" s="69">
        <f t="shared" si="25"/>
      </c>
      <c r="BN40" s="69">
        <f t="shared" si="26"/>
      </c>
      <c r="BO40" s="69">
        <f t="shared" si="27"/>
      </c>
      <c r="BP40" s="69">
        <f t="shared" si="28"/>
      </c>
      <c r="BQ40" s="69">
        <f t="shared" si="29"/>
      </c>
      <c r="BR40" s="69">
        <f t="shared" si="30"/>
      </c>
      <c r="BS40" s="69">
        <f t="shared" si="31"/>
      </c>
      <c r="BT40" s="69">
        <f t="shared" si="32"/>
      </c>
      <c r="BU40" s="69">
        <f t="shared" si="33"/>
      </c>
      <c r="BV40" s="69">
        <f t="shared" si="34"/>
      </c>
      <c r="BW40" s="69">
        <f t="shared" si="35"/>
      </c>
      <c r="BX40" s="69">
        <f t="shared" si="36"/>
      </c>
      <c r="BY40" s="69">
        <f t="shared" si="37"/>
      </c>
      <c r="BZ40" s="70">
        <f t="shared" si="38"/>
      </c>
      <c r="CA40" s="70">
        <f t="shared" si="39"/>
      </c>
      <c r="CB40" s="70">
        <f t="shared" si="40"/>
      </c>
      <c r="CC40" s="70">
        <f t="shared" si="41"/>
      </c>
      <c r="CD40" s="78"/>
      <c r="CE40" s="15">
        <f t="shared" si="42"/>
      </c>
      <c r="CF40" s="52"/>
      <c r="DA40" s="69">
        <f t="shared" si="43"/>
      </c>
      <c r="DB40" s="69">
        <f t="shared" si="44"/>
      </c>
      <c r="DC40" s="69">
        <f t="shared" si="45"/>
      </c>
      <c r="DD40" s="69">
        <f t="shared" si="46"/>
      </c>
      <c r="DE40" s="69">
        <f t="shared" si="47"/>
      </c>
      <c r="DF40" s="69">
        <f t="shared" si="48"/>
      </c>
      <c r="DG40" s="69">
        <f t="shared" si="49"/>
      </c>
      <c r="DH40" s="69">
        <f t="shared" si="50"/>
      </c>
      <c r="DI40" s="69">
        <f t="shared" si="51"/>
      </c>
      <c r="DJ40" s="69">
        <f t="shared" si="52"/>
      </c>
      <c r="DK40" s="69">
        <f t="shared" si="53"/>
      </c>
      <c r="DL40" s="69">
        <f t="shared" si="54"/>
      </c>
      <c r="DM40" s="69">
        <f t="shared" si="55"/>
      </c>
      <c r="DN40" s="69">
        <f t="shared" si="56"/>
      </c>
      <c r="DO40" s="69">
        <f t="shared" si="57"/>
      </c>
      <c r="DP40" s="69">
        <f t="shared" si="58"/>
      </c>
      <c r="DQ40" s="69">
        <f t="shared" si="59"/>
      </c>
      <c r="DR40" s="69">
        <f t="shared" si="60"/>
      </c>
      <c r="DS40" s="70">
        <f t="shared" si="61"/>
      </c>
      <c r="DT40" s="70">
        <f t="shared" si="62"/>
      </c>
      <c r="DU40" s="70">
        <f t="shared" si="63"/>
      </c>
      <c r="DV40" s="70">
        <f t="shared" si="64"/>
      </c>
      <c r="DX40" s="15">
        <f t="shared" si="65"/>
      </c>
      <c r="DY40" s="160"/>
      <c r="DZ40" s="15">
        <f t="shared" si="66"/>
      </c>
    </row>
    <row r="41" spans="1:130" ht="12.75">
      <c r="A41" s="165">
        <v>29</v>
      </c>
      <c r="B41" s="187"/>
      <c r="C41" s="171"/>
      <c r="D41" s="172"/>
      <c r="E41" s="173"/>
      <c r="F41" s="84"/>
      <c r="G41" s="181"/>
      <c r="H41" s="45">
        <f t="shared" si="0"/>
        <v>0</v>
      </c>
      <c r="I41" s="21"/>
      <c r="J41" s="46">
        <f t="shared" si="1"/>
        <v>0</v>
      </c>
      <c r="K41" s="25"/>
      <c r="L41" s="46">
        <f t="shared" si="2"/>
        <v>0</v>
      </c>
      <c r="M41" s="20"/>
      <c r="N41" s="46">
        <f t="shared" si="3"/>
        <v>0</v>
      </c>
      <c r="O41" s="23"/>
      <c r="P41" s="46">
        <f t="shared" si="4"/>
        <v>0</v>
      </c>
      <c r="Q41" s="21"/>
      <c r="R41" s="46">
        <f t="shared" si="5"/>
        <v>0</v>
      </c>
      <c r="S41" s="23"/>
      <c r="T41" s="46">
        <f t="shared" si="6"/>
        <v>0</v>
      </c>
      <c r="U41" s="22"/>
      <c r="V41" s="46">
        <f t="shared" si="7"/>
        <v>0</v>
      </c>
      <c r="W41" s="94"/>
      <c r="X41" s="46">
        <f t="shared" si="8"/>
        <v>0</v>
      </c>
      <c r="Y41" s="63"/>
      <c r="Z41" s="130"/>
      <c r="AA41" s="131"/>
      <c r="AB41" s="46">
        <f t="shared" si="9"/>
        <v>0</v>
      </c>
      <c r="AC41" s="32">
        <f t="shared" si="10"/>
        <v>0</v>
      </c>
      <c r="AD41" s="175">
        <f t="shared" si="11"/>
      </c>
      <c r="AE41" s="30">
        <f t="shared" si="12"/>
        <v>0</v>
      </c>
      <c r="AF41" s="60"/>
      <c r="AG41" s="128">
        <f t="shared" si="13"/>
        <v>0</v>
      </c>
      <c r="AH41" s="128">
        <f t="shared" si="14"/>
        <v>0</v>
      </c>
      <c r="AI41" s="66">
        <f t="shared" si="15"/>
      </c>
      <c r="AJ41" s="66">
        <f t="shared" si="16"/>
        <v>0</v>
      </c>
      <c r="AK41" s="66">
        <f t="shared" si="17"/>
        <v>0</v>
      </c>
      <c r="AL41" s="67">
        <f t="shared" si="18"/>
      </c>
      <c r="AM41" s="129">
        <f t="shared" si="19"/>
        <v>0</v>
      </c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9">
        <f t="shared" si="20"/>
      </c>
      <c r="BI41" s="69">
        <f t="shared" si="21"/>
      </c>
      <c r="BJ41" s="69">
        <f t="shared" si="22"/>
      </c>
      <c r="BK41" s="69">
        <f t="shared" si="23"/>
      </c>
      <c r="BL41" s="69">
        <f t="shared" si="24"/>
      </c>
      <c r="BM41" s="69">
        <f t="shared" si="25"/>
      </c>
      <c r="BN41" s="69">
        <f t="shared" si="26"/>
      </c>
      <c r="BO41" s="69">
        <f t="shared" si="27"/>
      </c>
      <c r="BP41" s="69">
        <f t="shared" si="28"/>
      </c>
      <c r="BQ41" s="69">
        <f t="shared" si="29"/>
      </c>
      <c r="BR41" s="69">
        <f t="shared" si="30"/>
      </c>
      <c r="BS41" s="69">
        <f t="shared" si="31"/>
      </c>
      <c r="BT41" s="69">
        <f t="shared" si="32"/>
      </c>
      <c r="BU41" s="69">
        <f t="shared" si="33"/>
      </c>
      <c r="BV41" s="69">
        <f t="shared" si="34"/>
      </c>
      <c r="BW41" s="69">
        <f t="shared" si="35"/>
      </c>
      <c r="BX41" s="69">
        <f t="shared" si="36"/>
      </c>
      <c r="BY41" s="69">
        <f t="shared" si="37"/>
      </c>
      <c r="BZ41" s="70">
        <f t="shared" si="38"/>
      </c>
      <c r="CA41" s="70">
        <f t="shared" si="39"/>
      </c>
      <c r="CB41" s="70">
        <f t="shared" si="40"/>
      </c>
      <c r="CC41" s="70">
        <f t="shared" si="41"/>
      </c>
      <c r="CD41" s="78"/>
      <c r="CE41" s="15">
        <f t="shared" si="42"/>
      </c>
      <c r="CF41" s="52"/>
      <c r="DA41" s="69">
        <f t="shared" si="43"/>
      </c>
      <c r="DB41" s="69">
        <f t="shared" si="44"/>
      </c>
      <c r="DC41" s="69">
        <f t="shared" si="45"/>
      </c>
      <c r="DD41" s="69">
        <f t="shared" si="46"/>
      </c>
      <c r="DE41" s="69">
        <f t="shared" si="47"/>
      </c>
      <c r="DF41" s="69">
        <f t="shared" si="48"/>
      </c>
      <c r="DG41" s="69">
        <f t="shared" si="49"/>
      </c>
      <c r="DH41" s="69">
        <f t="shared" si="50"/>
      </c>
      <c r="DI41" s="69">
        <f t="shared" si="51"/>
      </c>
      <c r="DJ41" s="69">
        <f t="shared" si="52"/>
      </c>
      <c r="DK41" s="69">
        <f t="shared" si="53"/>
      </c>
      <c r="DL41" s="69">
        <f t="shared" si="54"/>
      </c>
      <c r="DM41" s="69">
        <f t="shared" si="55"/>
      </c>
      <c r="DN41" s="69">
        <f t="shared" si="56"/>
      </c>
      <c r="DO41" s="69">
        <f t="shared" si="57"/>
      </c>
      <c r="DP41" s="69">
        <f t="shared" si="58"/>
      </c>
      <c r="DQ41" s="69">
        <f t="shared" si="59"/>
      </c>
      <c r="DR41" s="69">
        <f t="shared" si="60"/>
      </c>
      <c r="DS41" s="70">
        <f t="shared" si="61"/>
      </c>
      <c r="DT41" s="70">
        <f t="shared" si="62"/>
      </c>
      <c r="DU41" s="70">
        <f t="shared" si="63"/>
      </c>
      <c r="DV41" s="70">
        <f t="shared" si="64"/>
      </c>
      <c r="DX41" s="15">
        <f t="shared" si="65"/>
      </c>
      <c r="DY41" s="160"/>
      <c r="DZ41" s="15">
        <f t="shared" si="66"/>
      </c>
    </row>
    <row r="42" spans="1:130" ht="12.75">
      <c r="A42" s="165">
        <v>30</v>
      </c>
      <c r="B42" s="170"/>
      <c r="C42" s="171"/>
      <c r="D42" s="172"/>
      <c r="E42" s="173"/>
      <c r="F42" s="85"/>
      <c r="G42" s="181"/>
      <c r="H42" s="45">
        <f t="shared" si="0"/>
        <v>0</v>
      </c>
      <c r="I42" s="21"/>
      <c r="J42" s="46">
        <f t="shared" si="1"/>
        <v>0</v>
      </c>
      <c r="K42" s="25"/>
      <c r="L42" s="46">
        <f t="shared" si="2"/>
        <v>0</v>
      </c>
      <c r="M42" s="20"/>
      <c r="N42" s="46">
        <f t="shared" si="3"/>
        <v>0</v>
      </c>
      <c r="O42" s="23"/>
      <c r="P42" s="46">
        <f t="shared" si="4"/>
        <v>0</v>
      </c>
      <c r="Q42" s="21"/>
      <c r="R42" s="46">
        <f t="shared" si="5"/>
        <v>0</v>
      </c>
      <c r="S42" s="23"/>
      <c r="T42" s="46">
        <f t="shared" si="6"/>
        <v>0</v>
      </c>
      <c r="U42" s="22"/>
      <c r="V42" s="46">
        <f t="shared" si="7"/>
        <v>0</v>
      </c>
      <c r="W42" s="94"/>
      <c r="X42" s="46">
        <f t="shared" si="8"/>
        <v>0</v>
      </c>
      <c r="Y42" s="63"/>
      <c r="Z42" s="130"/>
      <c r="AA42" s="131"/>
      <c r="AB42" s="46">
        <f t="shared" si="9"/>
        <v>0</v>
      </c>
      <c r="AC42" s="32">
        <f t="shared" si="10"/>
        <v>0</v>
      </c>
      <c r="AD42" s="175">
        <f t="shared" si="11"/>
      </c>
      <c r="AE42" s="30">
        <f t="shared" si="12"/>
        <v>0</v>
      </c>
      <c r="AF42" s="60"/>
      <c r="AG42" s="128">
        <f t="shared" si="13"/>
        <v>0</v>
      </c>
      <c r="AH42" s="128">
        <f t="shared" si="14"/>
        <v>0</v>
      </c>
      <c r="AI42" s="66">
        <f t="shared" si="15"/>
      </c>
      <c r="AJ42" s="66">
        <f t="shared" si="16"/>
        <v>0</v>
      </c>
      <c r="AK42" s="66">
        <f t="shared" si="17"/>
        <v>0</v>
      </c>
      <c r="AL42" s="67">
        <f t="shared" si="18"/>
      </c>
      <c r="AM42" s="129">
        <f t="shared" si="19"/>
        <v>0</v>
      </c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9">
        <f t="shared" si="20"/>
      </c>
      <c r="BI42" s="69">
        <f t="shared" si="21"/>
      </c>
      <c r="BJ42" s="69">
        <f t="shared" si="22"/>
      </c>
      <c r="BK42" s="69">
        <f t="shared" si="23"/>
      </c>
      <c r="BL42" s="69">
        <f t="shared" si="24"/>
      </c>
      <c r="BM42" s="69">
        <f t="shared" si="25"/>
      </c>
      <c r="BN42" s="69">
        <f t="shared" si="26"/>
      </c>
      <c r="BO42" s="69">
        <f t="shared" si="27"/>
      </c>
      <c r="BP42" s="69">
        <f t="shared" si="28"/>
      </c>
      <c r="BQ42" s="69">
        <f t="shared" si="29"/>
      </c>
      <c r="BR42" s="69">
        <f t="shared" si="30"/>
      </c>
      <c r="BS42" s="69">
        <f t="shared" si="31"/>
      </c>
      <c r="BT42" s="69">
        <f t="shared" si="32"/>
      </c>
      <c r="BU42" s="69">
        <f t="shared" si="33"/>
      </c>
      <c r="BV42" s="69">
        <f t="shared" si="34"/>
      </c>
      <c r="BW42" s="69">
        <f t="shared" si="35"/>
      </c>
      <c r="BX42" s="69">
        <f t="shared" si="36"/>
      </c>
      <c r="BY42" s="69">
        <f t="shared" si="37"/>
      </c>
      <c r="BZ42" s="70">
        <f t="shared" si="38"/>
      </c>
      <c r="CA42" s="70">
        <f t="shared" si="39"/>
      </c>
      <c r="CB42" s="70">
        <f t="shared" si="40"/>
      </c>
      <c r="CC42" s="70">
        <f t="shared" si="41"/>
      </c>
      <c r="CD42" s="78"/>
      <c r="CE42" s="15">
        <f t="shared" si="42"/>
      </c>
      <c r="CF42" s="52"/>
      <c r="DA42" s="69">
        <f t="shared" si="43"/>
      </c>
      <c r="DB42" s="69">
        <f t="shared" si="44"/>
      </c>
      <c r="DC42" s="69">
        <f t="shared" si="45"/>
      </c>
      <c r="DD42" s="69">
        <f t="shared" si="46"/>
      </c>
      <c r="DE42" s="69">
        <f t="shared" si="47"/>
      </c>
      <c r="DF42" s="69">
        <f t="shared" si="48"/>
      </c>
      <c r="DG42" s="69">
        <f t="shared" si="49"/>
      </c>
      <c r="DH42" s="69">
        <f t="shared" si="50"/>
      </c>
      <c r="DI42" s="69">
        <f t="shared" si="51"/>
      </c>
      <c r="DJ42" s="69">
        <f t="shared" si="52"/>
      </c>
      <c r="DK42" s="69">
        <f t="shared" si="53"/>
      </c>
      <c r="DL42" s="69">
        <f t="shared" si="54"/>
      </c>
      <c r="DM42" s="69">
        <f t="shared" si="55"/>
      </c>
      <c r="DN42" s="69">
        <f t="shared" si="56"/>
      </c>
      <c r="DO42" s="69">
        <f t="shared" si="57"/>
      </c>
      <c r="DP42" s="69">
        <f t="shared" si="58"/>
      </c>
      <c r="DQ42" s="69">
        <f t="shared" si="59"/>
      </c>
      <c r="DR42" s="69">
        <f t="shared" si="60"/>
      </c>
      <c r="DS42" s="70">
        <f t="shared" si="61"/>
      </c>
      <c r="DT42" s="70">
        <f t="shared" si="62"/>
      </c>
      <c r="DU42" s="70">
        <f t="shared" si="63"/>
      </c>
      <c r="DV42" s="70">
        <f t="shared" si="64"/>
      </c>
      <c r="DX42" s="15">
        <f t="shared" si="65"/>
      </c>
      <c r="DY42" s="160"/>
      <c r="DZ42" s="15">
        <f t="shared" si="66"/>
      </c>
    </row>
    <row r="43" spans="1:130" ht="12.75">
      <c r="A43" s="165">
        <v>31</v>
      </c>
      <c r="B43" s="186"/>
      <c r="C43" s="171"/>
      <c r="D43" s="172"/>
      <c r="E43" s="173"/>
      <c r="F43" s="86"/>
      <c r="G43" s="181"/>
      <c r="H43" s="45">
        <f t="shared" si="0"/>
        <v>0</v>
      </c>
      <c r="I43" s="21"/>
      <c r="J43" s="46">
        <f t="shared" si="1"/>
        <v>0</v>
      </c>
      <c r="K43" s="25"/>
      <c r="L43" s="46">
        <f t="shared" si="2"/>
        <v>0</v>
      </c>
      <c r="M43" s="20"/>
      <c r="N43" s="46">
        <f t="shared" si="3"/>
        <v>0</v>
      </c>
      <c r="O43" s="23"/>
      <c r="P43" s="46">
        <f t="shared" si="4"/>
        <v>0</v>
      </c>
      <c r="Q43" s="21"/>
      <c r="R43" s="46">
        <f t="shared" si="5"/>
        <v>0</v>
      </c>
      <c r="S43" s="23"/>
      <c r="T43" s="46">
        <f t="shared" si="6"/>
        <v>0</v>
      </c>
      <c r="U43" s="22"/>
      <c r="V43" s="46">
        <f t="shared" si="7"/>
        <v>0</v>
      </c>
      <c r="W43" s="94"/>
      <c r="X43" s="46">
        <f t="shared" si="8"/>
        <v>0</v>
      </c>
      <c r="Y43" s="63"/>
      <c r="Z43" s="130"/>
      <c r="AA43" s="131"/>
      <c r="AB43" s="46">
        <f t="shared" si="9"/>
        <v>0</v>
      </c>
      <c r="AC43" s="32">
        <f t="shared" si="10"/>
        <v>0</v>
      </c>
      <c r="AD43" s="175">
        <f t="shared" si="11"/>
      </c>
      <c r="AE43" s="30">
        <f t="shared" si="12"/>
        <v>0</v>
      </c>
      <c r="AF43" s="60"/>
      <c r="AG43" s="128">
        <f t="shared" si="13"/>
        <v>0</v>
      </c>
      <c r="AH43" s="128">
        <f t="shared" si="14"/>
        <v>0</v>
      </c>
      <c r="AI43" s="66">
        <f t="shared" si="15"/>
      </c>
      <c r="AJ43" s="66">
        <f t="shared" si="16"/>
        <v>0</v>
      </c>
      <c r="AK43" s="66">
        <f t="shared" si="17"/>
        <v>0</v>
      </c>
      <c r="AL43" s="67">
        <f t="shared" si="18"/>
      </c>
      <c r="AM43" s="129">
        <f t="shared" si="19"/>
        <v>0</v>
      </c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9">
        <f t="shared" si="20"/>
      </c>
      <c r="BI43" s="69">
        <f t="shared" si="21"/>
      </c>
      <c r="BJ43" s="69">
        <f t="shared" si="22"/>
      </c>
      <c r="BK43" s="69">
        <f t="shared" si="23"/>
      </c>
      <c r="BL43" s="69">
        <f t="shared" si="24"/>
      </c>
      <c r="BM43" s="69">
        <f t="shared" si="25"/>
      </c>
      <c r="BN43" s="69">
        <f t="shared" si="26"/>
      </c>
      <c r="BO43" s="69">
        <f t="shared" si="27"/>
      </c>
      <c r="BP43" s="69">
        <f t="shared" si="28"/>
      </c>
      <c r="BQ43" s="69">
        <f t="shared" si="29"/>
      </c>
      <c r="BR43" s="69">
        <f t="shared" si="30"/>
      </c>
      <c r="BS43" s="69">
        <f t="shared" si="31"/>
      </c>
      <c r="BT43" s="69">
        <f t="shared" si="32"/>
      </c>
      <c r="BU43" s="69">
        <f t="shared" si="33"/>
      </c>
      <c r="BV43" s="69">
        <f t="shared" si="34"/>
      </c>
      <c r="BW43" s="69">
        <f t="shared" si="35"/>
      </c>
      <c r="BX43" s="69">
        <f t="shared" si="36"/>
      </c>
      <c r="BY43" s="69">
        <f t="shared" si="37"/>
      </c>
      <c r="BZ43" s="70">
        <f t="shared" si="38"/>
      </c>
      <c r="CA43" s="70">
        <f t="shared" si="39"/>
      </c>
      <c r="CB43" s="70">
        <f t="shared" si="40"/>
      </c>
      <c r="CC43" s="70">
        <f t="shared" si="41"/>
      </c>
      <c r="CD43" s="78"/>
      <c r="CE43" s="15">
        <f t="shared" si="42"/>
      </c>
      <c r="CF43" s="52"/>
      <c r="DA43" s="69">
        <f t="shared" si="43"/>
      </c>
      <c r="DB43" s="69">
        <f t="shared" si="44"/>
      </c>
      <c r="DC43" s="69">
        <f t="shared" si="45"/>
      </c>
      <c r="DD43" s="69">
        <f t="shared" si="46"/>
      </c>
      <c r="DE43" s="69">
        <f t="shared" si="47"/>
      </c>
      <c r="DF43" s="69">
        <f t="shared" si="48"/>
      </c>
      <c r="DG43" s="69">
        <f t="shared" si="49"/>
      </c>
      <c r="DH43" s="69">
        <f t="shared" si="50"/>
      </c>
      <c r="DI43" s="69">
        <f t="shared" si="51"/>
      </c>
      <c r="DJ43" s="69">
        <f t="shared" si="52"/>
      </c>
      <c r="DK43" s="69">
        <f t="shared" si="53"/>
      </c>
      <c r="DL43" s="69">
        <f t="shared" si="54"/>
      </c>
      <c r="DM43" s="69">
        <f t="shared" si="55"/>
      </c>
      <c r="DN43" s="69">
        <f t="shared" si="56"/>
      </c>
      <c r="DO43" s="69">
        <f t="shared" si="57"/>
      </c>
      <c r="DP43" s="69">
        <f t="shared" si="58"/>
      </c>
      <c r="DQ43" s="69">
        <f t="shared" si="59"/>
      </c>
      <c r="DR43" s="69">
        <f t="shared" si="60"/>
      </c>
      <c r="DS43" s="70">
        <f t="shared" si="61"/>
      </c>
      <c r="DT43" s="70">
        <f t="shared" si="62"/>
      </c>
      <c r="DU43" s="70">
        <f t="shared" si="63"/>
      </c>
      <c r="DV43" s="70">
        <f t="shared" si="64"/>
      </c>
      <c r="DX43" s="15">
        <f t="shared" si="65"/>
      </c>
      <c r="DY43" s="160"/>
      <c r="DZ43" s="15">
        <f t="shared" si="66"/>
      </c>
    </row>
    <row r="44" spans="1:130" ht="12.75">
      <c r="A44" s="165">
        <v>32</v>
      </c>
      <c r="B44" s="186"/>
      <c r="C44" s="171"/>
      <c r="D44" s="172"/>
      <c r="E44" s="173"/>
      <c r="F44" s="87"/>
      <c r="G44" s="181"/>
      <c r="H44" s="45">
        <f t="shared" si="0"/>
        <v>0</v>
      </c>
      <c r="I44" s="21"/>
      <c r="J44" s="46">
        <f t="shared" si="1"/>
        <v>0</v>
      </c>
      <c r="K44" s="25"/>
      <c r="L44" s="46">
        <f t="shared" si="2"/>
        <v>0</v>
      </c>
      <c r="M44" s="20"/>
      <c r="N44" s="46">
        <f t="shared" si="3"/>
        <v>0</v>
      </c>
      <c r="O44" s="23"/>
      <c r="P44" s="46">
        <f t="shared" si="4"/>
        <v>0</v>
      </c>
      <c r="Q44" s="21"/>
      <c r="R44" s="46">
        <f t="shared" si="5"/>
        <v>0</v>
      </c>
      <c r="S44" s="23"/>
      <c r="T44" s="46">
        <f t="shared" si="6"/>
        <v>0</v>
      </c>
      <c r="U44" s="22"/>
      <c r="V44" s="46">
        <f t="shared" si="7"/>
        <v>0</v>
      </c>
      <c r="W44" s="94"/>
      <c r="X44" s="46">
        <f t="shared" si="8"/>
        <v>0</v>
      </c>
      <c r="Y44" s="63"/>
      <c r="Z44" s="130"/>
      <c r="AA44" s="131"/>
      <c r="AB44" s="46">
        <f t="shared" si="9"/>
        <v>0</v>
      </c>
      <c r="AC44" s="32">
        <f t="shared" si="10"/>
        <v>0</v>
      </c>
      <c r="AD44" s="175">
        <f t="shared" si="11"/>
      </c>
      <c r="AE44" s="30">
        <f t="shared" si="12"/>
        <v>0</v>
      </c>
      <c r="AF44" s="60"/>
      <c r="AG44" s="128">
        <f t="shared" si="13"/>
        <v>0</v>
      </c>
      <c r="AH44" s="128">
        <f t="shared" si="14"/>
        <v>0</v>
      </c>
      <c r="AI44" s="66">
        <f t="shared" si="15"/>
      </c>
      <c r="AJ44" s="66">
        <f t="shared" si="16"/>
        <v>0</v>
      </c>
      <c r="AK44" s="66">
        <f t="shared" si="17"/>
        <v>0</v>
      </c>
      <c r="AL44" s="67">
        <f t="shared" si="18"/>
      </c>
      <c r="AM44" s="129">
        <f t="shared" si="19"/>
        <v>0</v>
      </c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9">
        <f t="shared" si="20"/>
      </c>
      <c r="BI44" s="69">
        <f t="shared" si="21"/>
      </c>
      <c r="BJ44" s="69">
        <f t="shared" si="22"/>
      </c>
      <c r="BK44" s="69">
        <f t="shared" si="23"/>
      </c>
      <c r="BL44" s="69">
        <f t="shared" si="24"/>
      </c>
      <c r="BM44" s="69">
        <f t="shared" si="25"/>
      </c>
      <c r="BN44" s="69">
        <f t="shared" si="26"/>
      </c>
      <c r="BO44" s="69">
        <f t="shared" si="27"/>
      </c>
      <c r="BP44" s="69">
        <f t="shared" si="28"/>
      </c>
      <c r="BQ44" s="69">
        <f t="shared" si="29"/>
      </c>
      <c r="BR44" s="69">
        <f t="shared" si="30"/>
      </c>
      <c r="BS44" s="69">
        <f t="shared" si="31"/>
      </c>
      <c r="BT44" s="69">
        <f t="shared" si="32"/>
      </c>
      <c r="BU44" s="69">
        <f t="shared" si="33"/>
      </c>
      <c r="BV44" s="69">
        <f t="shared" si="34"/>
      </c>
      <c r="BW44" s="69">
        <f t="shared" si="35"/>
      </c>
      <c r="BX44" s="69">
        <f t="shared" si="36"/>
      </c>
      <c r="BY44" s="69">
        <f t="shared" si="37"/>
      </c>
      <c r="BZ44" s="70">
        <f t="shared" si="38"/>
      </c>
      <c r="CA44" s="70">
        <f t="shared" si="39"/>
      </c>
      <c r="CB44" s="70">
        <f t="shared" si="40"/>
      </c>
      <c r="CC44" s="70">
        <f t="shared" si="41"/>
      </c>
      <c r="CD44" s="78"/>
      <c r="CE44" s="15">
        <f t="shared" si="42"/>
      </c>
      <c r="CF44" s="52"/>
      <c r="DA44" s="69">
        <f t="shared" si="43"/>
      </c>
      <c r="DB44" s="69">
        <f t="shared" si="44"/>
      </c>
      <c r="DC44" s="69">
        <f t="shared" si="45"/>
      </c>
      <c r="DD44" s="69">
        <f t="shared" si="46"/>
      </c>
      <c r="DE44" s="69">
        <f t="shared" si="47"/>
      </c>
      <c r="DF44" s="69">
        <f t="shared" si="48"/>
      </c>
      <c r="DG44" s="69">
        <f t="shared" si="49"/>
      </c>
      <c r="DH44" s="69">
        <f t="shared" si="50"/>
      </c>
      <c r="DI44" s="69">
        <f t="shared" si="51"/>
      </c>
      <c r="DJ44" s="69">
        <f t="shared" si="52"/>
      </c>
      <c r="DK44" s="69">
        <f t="shared" si="53"/>
      </c>
      <c r="DL44" s="69">
        <f t="shared" si="54"/>
      </c>
      <c r="DM44" s="69">
        <f t="shared" si="55"/>
      </c>
      <c r="DN44" s="69">
        <f t="shared" si="56"/>
      </c>
      <c r="DO44" s="69">
        <f t="shared" si="57"/>
      </c>
      <c r="DP44" s="69">
        <f t="shared" si="58"/>
      </c>
      <c r="DQ44" s="69">
        <f t="shared" si="59"/>
      </c>
      <c r="DR44" s="69">
        <f t="shared" si="60"/>
      </c>
      <c r="DS44" s="70">
        <f t="shared" si="61"/>
      </c>
      <c r="DT44" s="70">
        <f t="shared" si="62"/>
      </c>
      <c r="DU44" s="70">
        <f t="shared" si="63"/>
      </c>
      <c r="DV44" s="70">
        <f t="shared" si="64"/>
      </c>
      <c r="DX44" s="15">
        <f t="shared" si="65"/>
      </c>
      <c r="DY44" s="160"/>
      <c r="DZ44" s="15">
        <f t="shared" si="66"/>
      </c>
    </row>
    <row r="45" spans="1:130" ht="12.75">
      <c r="A45" s="165">
        <v>33</v>
      </c>
      <c r="B45" s="186"/>
      <c r="C45" s="171"/>
      <c r="D45" s="172"/>
      <c r="E45" s="173"/>
      <c r="F45" s="87"/>
      <c r="G45" s="181"/>
      <c r="H45" s="45">
        <f t="shared" si="0"/>
        <v>0</v>
      </c>
      <c r="I45" s="21"/>
      <c r="J45" s="46">
        <f t="shared" si="1"/>
        <v>0</v>
      </c>
      <c r="K45" s="25"/>
      <c r="L45" s="46">
        <f t="shared" si="2"/>
        <v>0</v>
      </c>
      <c r="M45" s="20"/>
      <c r="N45" s="46">
        <f t="shared" si="3"/>
        <v>0</v>
      </c>
      <c r="O45" s="23"/>
      <c r="P45" s="46">
        <f t="shared" si="4"/>
        <v>0</v>
      </c>
      <c r="Q45" s="21"/>
      <c r="R45" s="46">
        <f t="shared" si="5"/>
        <v>0</v>
      </c>
      <c r="S45" s="23"/>
      <c r="T45" s="46">
        <f t="shared" si="6"/>
        <v>0</v>
      </c>
      <c r="U45" s="22"/>
      <c r="V45" s="46">
        <f t="shared" si="7"/>
        <v>0</v>
      </c>
      <c r="W45" s="94"/>
      <c r="X45" s="46">
        <f t="shared" si="8"/>
        <v>0</v>
      </c>
      <c r="Y45" s="63"/>
      <c r="Z45" s="130"/>
      <c r="AA45" s="131"/>
      <c r="AB45" s="46">
        <f t="shared" si="9"/>
        <v>0</v>
      </c>
      <c r="AC45" s="32">
        <f t="shared" si="10"/>
        <v>0</v>
      </c>
      <c r="AD45" s="175">
        <f t="shared" si="11"/>
      </c>
      <c r="AE45" s="30">
        <f t="shared" si="12"/>
        <v>0</v>
      </c>
      <c r="AF45" s="60"/>
      <c r="AG45" s="128">
        <f t="shared" si="13"/>
        <v>0</v>
      </c>
      <c r="AH45" s="128">
        <f t="shared" si="14"/>
        <v>0</v>
      </c>
      <c r="AI45" s="66">
        <f t="shared" si="15"/>
      </c>
      <c r="AJ45" s="66">
        <f t="shared" si="16"/>
        <v>0</v>
      </c>
      <c r="AK45" s="66">
        <f t="shared" si="17"/>
        <v>0</v>
      </c>
      <c r="AL45" s="67">
        <f t="shared" si="18"/>
      </c>
      <c r="AM45" s="129">
        <f t="shared" si="19"/>
        <v>0</v>
      </c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9">
        <f t="shared" si="20"/>
      </c>
      <c r="BI45" s="69">
        <f t="shared" si="21"/>
      </c>
      <c r="BJ45" s="69">
        <f t="shared" si="22"/>
      </c>
      <c r="BK45" s="69">
        <f t="shared" si="23"/>
      </c>
      <c r="BL45" s="69">
        <f t="shared" si="24"/>
      </c>
      <c r="BM45" s="69">
        <f t="shared" si="25"/>
      </c>
      <c r="BN45" s="69">
        <f t="shared" si="26"/>
      </c>
      <c r="BO45" s="69">
        <f t="shared" si="27"/>
      </c>
      <c r="BP45" s="69">
        <f t="shared" si="28"/>
      </c>
      <c r="BQ45" s="69">
        <f t="shared" si="29"/>
      </c>
      <c r="BR45" s="69">
        <f t="shared" si="30"/>
      </c>
      <c r="BS45" s="69">
        <f t="shared" si="31"/>
      </c>
      <c r="BT45" s="69">
        <f t="shared" si="32"/>
      </c>
      <c r="BU45" s="69">
        <f t="shared" si="33"/>
      </c>
      <c r="BV45" s="69">
        <f t="shared" si="34"/>
      </c>
      <c r="BW45" s="69">
        <f t="shared" si="35"/>
      </c>
      <c r="BX45" s="69">
        <f t="shared" si="36"/>
      </c>
      <c r="BY45" s="69">
        <f t="shared" si="37"/>
      </c>
      <c r="BZ45" s="70">
        <f t="shared" si="38"/>
      </c>
      <c r="CA45" s="70">
        <f t="shared" si="39"/>
      </c>
      <c r="CB45" s="70">
        <f t="shared" si="40"/>
      </c>
      <c r="CC45" s="70">
        <f t="shared" si="41"/>
      </c>
      <c r="CD45" s="78"/>
      <c r="CE45" s="15">
        <f t="shared" si="42"/>
      </c>
      <c r="CF45" s="52"/>
      <c r="DA45" s="69">
        <f t="shared" si="43"/>
      </c>
      <c r="DB45" s="69">
        <f t="shared" si="44"/>
      </c>
      <c r="DC45" s="69">
        <f t="shared" si="45"/>
      </c>
      <c r="DD45" s="69">
        <f t="shared" si="46"/>
      </c>
      <c r="DE45" s="69">
        <f t="shared" si="47"/>
      </c>
      <c r="DF45" s="69">
        <f t="shared" si="48"/>
      </c>
      <c r="DG45" s="69">
        <f t="shared" si="49"/>
      </c>
      <c r="DH45" s="69">
        <f t="shared" si="50"/>
      </c>
      <c r="DI45" s="69">
        <f t="shared" si="51"/>
      </c>
      <c r="DJ45" s="69">
        <f t="shared" si="52"/>
      </c>
      <c r="DK45" s="69">
        <f t="shared" si="53"/>
      </c>
      <c r="DL45" s="69">
        <f t="shared" si="54"/>
      </c>
      <c r="DM45" s="69">
        <f t="shared" si="55"/>
      </c>
      <c r="DN45" s="69">
        <f t="shared" si="56"/>
      </c>
      <c r="DO45" s="69">
        <f t="shared" si="57"/>
      </c>
      <c r="DP45" s="69">
        <f t="shared" si="58"/>
      </c>
      <c r="DQ45" s="69">
        <f t="shared" si="59"/>
      </c>
      <c r="DR45" s="69">
        <f t="shared" si="60"/>
      </c>
      <c r="DS45" s="70">
        <f t="shared" si="61"/>
      </c>
      <c r="DT45" s="70">
        <f t="shared" si="62"/>
      </c>
      <c r="DU45" s="70">
        <f t="shared" si="63"/>
      </c>
      <c r="DV45" s="70">
        <f t="shared" si="64"/>
      </c>
      <c r="DX45" s="15">
        <f t="shared" si="65"/>
      </c>
      <c r="DY45" s="160"/>
      <c r="DZ45" s="15">
        <f t="shared" si="66"/>
      </c>
    </row>
    <row r="46" spans="1:130" ht="12.75">
      <c r="A46" s="165">
        <v>34</v>
      </c>
      <c r="B46" s="186"/>
      <c r="C46" s="171"/>
      <c r="D46" s="172"/>
      <c r="E46" s="173"/>
      <c r="F46" s="87"/>
      <c r="G46" s="181"/>
      <c r="H46" s="45">
        <f t="shared" si="0"/>
        <v>0</v>
      </c>
      <c r="I46" s="21"/>
      <c r="J46" s="46">
        <f t="shared" si="1"/>
        <v>0</v>
      </c>
      <c r="K46" s="25"/>
      <c r="L46" s="46">
        <f t="shared" si="2"/>
        <v>0</v>
      </c>
      <c r="M46" s="20"/>
      <c r="N46" s="46">
        <f t="shared" si="3"/>
        <v>0</v>
      </c>
      <c r="O46" s="23"/>
      <c r="P46" s="46">
        <f t="shared" si="4"/>
        <v>0</v>
      </c>
      <c r="Q46" s="21"/>
      <c r="R46" s="46">
        <f t="shared" si="5"/>
        <v>0</v>
      </c>
      <c r="S46" s="23"/>
      <c r="T46" s="46">
        <f t="shared" si="6"/>
        <v>0</v>
      </c>
      <c r="U46" s="22"/>
      <c r="V46" s="46">
        <f t="shared" si="7"/>
        <v>0</v>
      </c>
      <c r="W46" s="94"/>
      <c r="X46" s="46">
        <f t="shared" si="8"/>
        <v>0</v>
      </c>
      <c r="Y46" s="63"/>
      <c r="Z46" s="130"/>
      <c r="AA46" s="131"/>
      <c r="AB46" s="46">
        <f t="shared" si="9"/>
        <v>0</v>
      </c>
      <c r="AC46" s="32">
        <f aca="true" t="shared" si="67" ref="AC46:AC79">IF(AND(ISNUMBER(Y46)=NOT(ISNUMBER(Z46)),OR(AND(ISNUMBER(Y46),Y46&gt;=120),AND(ISNUMBER(Z46),Z46&gt;0,Z46&lt;=440))),1,0)</f>
        <v>0</v>
      </c>
      <c r="AD46" s="175">
        <f t="shared" si="11"/>
      </c>
      <c r="AE46" s="30">
        <f t="shared" si="12"/>
        <v>0</v>
      </c>
      <c r="AF46" s="60"/>
      <c r="AG46" s="128">
        <f aca="true" t="shared" si="68" ref="AG46:AG78">INT(IF(Y46&lt;120,0,(Y46-117.6)/2.4)*10)</f>
        <v>0</v>
      </c>
      <c r="AH46" s="128">
        <f aca="true" t="shared" si="69" ref="AH46:AH77">INT(IF(AI46&gt;=441,0,(442.5-AI46)/2.5)*10)</f>
        <v>0</v>
      </c>
      <c r="AI46" s="66">
        <f aca="true" t="shared" si="70" ref="AI46:AI77">IF(AND(AJ46=0,AK46=0),"",AJ46*60+AK46)</f>
      </c>
      <c r="AJ46" s="66">
        <f aca="true" t="shared" si="71" ref="AJ46:AJ78">HOUR(AA46)</f>
        <v>0</v>
      </c>
      <c r="AK46" s="66">
        <f aca="true" t="shared" si="72" ref="AK46:AK78">MINUTE(AA46)</f>
        <v>0</v>
      </c>
      <c r="AL46" s="67">
        <f aca="true" t="shared" si="73" ref="AL46:AL78">IF(E46&lt;&gt;"",$AB$1-E46,"")</f>
      </c>
      <c r="AM46" s="129">
        <f aca="true" t="shared" si="74" ref="AM46:AM78">INT(IF(Z46&lt;25,0,(Z46-23.5)/1.5)*10)</f>
        <v>0</v>
      </c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9">
        <f aca="true" t="shared" si="75" ref="BH46:BH77">IF($E46&lt;&gt;"",IF($AE46&gt;=AO$19,IF(($AE46&gt;=AO$19)*($AE46&lt;AO$18),$AN$19,IF(($AE46&gt;=AO$18)*($AE46&lt;AO$17),$AN$18,IF(($AE46&gt;=AO$17)*($AE46&lt;AO$16),$AN$17,IF(($AE46&gt;=AO$16),$AN$16,"")))),"-"),"")</f>
      </c>
      <c r="BI46" s="69">
        <f aca="true" t="shared" si="76" ref="BI46:BI77">IF($E46&lt;&gt;"",IF($AE46&gt;=AP$19,IF(($AE46&gt;=AP$19)*($AE46&lt;AP$18),$AN$19,IF(($AE46&gt;=AP$18)*($AE46&lt;AP$17),$AN$18,IF(($AE46&gt;=AP$17)*($AE46&lt;AP$16),$AN$17,IF(($AE46&gt;=AP$16),$AN$16,"")))),"-"),"")</f>
      </c>
      <c r="BJ46" s="69">
        <f aca="true" t="shared" si="77" ref="BJ46:BJ77">IF($E46&lt;&gt;"",IF($AE46&gt;=AQ$19,IF(($AE46&gt;=AQ$19)*($AE46&lt;AQ$18),$AN$19,IF(($AE46&gt;=AQ$18)*($AE46&lt;AQ$17),$AN$18,IF(($AE46&gt;=AQ$17)*($AE46&lt;AQ$16),$AN$17,IF(($AE46&gt;=AQ$16),$AN$16,"")))),"-"),"")</f>
      </c>
      <c r="BK46" s="69">
        <f aca="true" t="shared" si="78" ref="BK46:BK77">IF($E46&lt;&gt;"",IF($AE46&gt;=AR$19,IF(($AE46&gt;=AR$19)*($AE46&lt;AR$18),$AN$19,IF(($AE46&gt;=AR$18)*($AE46&lt;AR$17),$AN$18,IF(($AE46&gt;=AR$17)*($AE46&lt;AR$16),$AN$17,IF(($AE46&gt;=AR$16),$AN$16,"")))),"-"),"")</f>
      </c>
      <c r="BL46" s="69">
        <f aca="true" t="shared" si="79" ref="BL46:BL77">IF($E46&lt;&gt;"",IF($AE46&gt;=AS$19,IF(($AE46&gt;=AS$19)*($AE46&lt;AS$18),$AN$19,IF(($AE46&gt;=AS$18)*($AE46&lt;AS$17),$AN$18,IF(($AE46&gt;=AS$17)*($AE46&lt;AS$16),$AN$17,IF(($AE46&gt;=AS$16),$AN$16,"")))),"-"),"")</f>
      </c>
      <c r="BM46" s="69">
        <f aca="true" t="shared" si="80" ref="BM46:BM77">IF($E46&lt;&gt;"",IF($AE46&gt;=AT$19,IF(($AE46&gt;=AT$19)*($AE46&lt;AT$18),$AN$19,IF(($AE46&gt;=AT$18)*($AE46&lt;AT$17),$AN$18,IF(($AE46&gt;=AT$17)*($AE46&lt;AT$16),$AN$17,IF(($AE46&gt;=AT$16),$AN$16,"")))),"-"),"")</f>
      </c>
      <c r="BN46" s="69">
        <f aca="true" t="shared" si="81" ref="BN46:BN77">IF($E46&lt;&gt;"",IF($AE46&gt;=AU$19,IF(($AE46&gt;=AU$19)*($AE46&lt;AU$18),$AN$19,IF(($AE46&gt;=AU$18)*($AE46&lt;AU$17),$AN$18,IF(($AE46&gt;=AU$17)*($AE46&lt;AU$16),$AN$17,IF(($AE46&gt;=AU$16),$AN$16,"")))),"-"),"")</f>
      </c>
      <c r="BO46" s="69">
        <f aca="true" t="shared" si="82" ref="BO46:BO77">IF($E46&lt;&gt;"",IF($AE46&gt;=AV$19,IF(($AE46&gt;=AV$19)*($AE46&lt;AV$18),$AN$19,IF(($AE46&gt;=AV$18)*($AE46&lt;AV$17),$AN$18,IF(($AE46&gt;=AV$17)*($AE46&lt;AV$16),$AN$17,IF(($AE46&gt;=AV$16),$AN$16,"")))),"-"),"")</f>
      </c>
      <c r="BP46" s="69">
        <f aca="true" t="shared" si="83" ref="BP46:BP77">IF($E46&lt;&gt;"",IF($AE46&gt;=AW$19,IF(($AE46&gt;=AW$19)*($AE46&lt;AW$18),$AN$19,IF(($AE46&gt;=AW$18)*($AE46&lt;AW$17),$AN$18,IF(($AE46&gt;=AW$17)*($AE46&lt;AW$16),$AN$17,IF(($AE46&gt;=AW$16),$AN$16,"")))),"-"),"")</f>
      </c>
      <c r="BQ46" s="69">
        <f aca="true" t="shared" si="84" ref="BQ46:BQ77">IF($E46&lt;&gt;"",IF($AE46&gt;=AX$19,IF(($AE46&gt;=AX$19)*($AE46&lt;AX$18),$AN$19,IF(($AE46&gt;=AX$18)*($AE46&lt;AX$17),$AN$18,IF(($AE46&gt;=AX$17)*($AE46&lt;AX$16),$AN$17,IF(($AE46&gt;=AX$16),$AN$16,"")))),"-"),"")</f>
      </c>
      <c r="BR46" s="69">
        <f aca="true" t="shared" si="85" ref="BR46:BR77">IF($E46&lt;&gt;"",IF($AE46&gt;=AY$19,IF(($AE46&gt;=AY$19)*($AE46&lt;AY$18),$AN$19,IF(($AE46&gt;=AY$18)*($AE46&lt;AY$17),$AN$18,IF(($AE46&gt;=AY$17)*($AE46&lt;AY$16),$AN$17,IF(($AE46&gt;=AY$16),$AN$16,"")))),"-"),"")</f>
      </c>
      <c r="BS46" s="69">
        <f aca="true" t="shared" si="86" ref="BS46:BS77">IF($E46&lt;&gt;"",IF($AE46&gt;=AZ$19,IF(($AE46&gt;=AZ$19)*($AE46&lt;AZ$18),$AN$19,IF(($AE46&gt;=AZ$18)*($AE46&lt;AZ$17),$AN$18,IF(($AE46&gt;=AZ$17)*($AE46&lt;AZ$16),$AN$17,IF(($AE46&gt;=AZ$16),$AN$16,"")))),"-"),"")</f>
      </c>
      <c r="BT46" s="69">
        <f aca="true" t="shared" si="87" ref="BT46:BT77">IF($E46&lt;&gt;"",IF($AE46&gt;=BA$19,IF(($AE46&gt;=BA$19)*($AE46&lt;BA$18),$AN$19,IF(($AE46&gt;=BA$18)*($AE46&lt;BA$17),$AN$18,IF(($AE46&gt;=BA$17)*($AE46&lt;BA$16),$AN$17,IF(($AE46&gt;=BA$16),$AN$16,"")))),"-"),"")</f>
      </c>
      <c r="BU46" s="69">
        <f aca="true" t="shared" si="88" ref="BU46:BU77">IF($E46&lt;&gt;"",IF($AE46&gt;=BB$19,IF(($AE46&gt;=BB$19)*($AE46&lt;BB$18),$AN$19,IF(($AE46&gt;=BB$18)*($AE46&lt;BB$17),$AN$18,IF(($AE46&gt;=BB$17)*($AE46&lt;BB$16),$AN$17,IF(($AE46&gt;=BB$16),$AN$16,"")))),"-"),"")</f>
      </c>
      <c r="BV46" s="69">
        <f aca="true" t="shared" si="89" ref="BV46:BV77">IF($E46&lt;&gt;"",IF($AE46&gt;=BC$19,IF(($AE46&gt;=BC$19)*($AE46&lt;BC$18),$AN$19,IF(($AE46&gt;=BC$18)*($AE46&lt;BC$17),$AN$18,IF(($AE46&gt;=BC$17)*($AE46&lt;BC$16),$AN$17,IF(($AE46&gt;=BC$16),$AN$16,"")))),"-"),"")</f>
      </c>
      <c r="BW46" s="69">
        <f aca="true" t="shared" si="90" ref="BW46:BW77">IF($E46&lt;&gt;"",IF($AE46&gt;=BD$19,IF(($AE46&gt;=BD$19)*($AE46&lt;BD$18),$AN$19,IF(($AE46&gt;=BD$18)*($AE46&lt;BD$17),$AN$18,IF(($AE46&gt;=BD$17)*($AE46&lt;BD$16),$AN$17,IF(($AE46&gt;=BD$16),$AN$16,"")))),"-"),"")</f>
      </c>
      <c r="BX46" s="69">
        <f aca="true" t="shared" si="91" ref="BX46:BX77">IF($E46&lt;&gt;"",IF($AE46&gt;=BE$19,IF(($AE46&gt;=BE$19)*($AE46&lt;BE$18),$AN$19,IF(($AE46&gt;=BE$18)*($AE46&lt;BE$17),$AN$18,IF(($AE46&gt;=BE$17)*($AE46&lt;BE$16),$AN$17,IF(($AE46&gt;=BE$16),$AN$16,"")))),"-"),"")</f>
      </c>
      <c r="BY46" s="69">
        <f aca="true" t="shared" si="92" ref="BY46:BY77">IF($E46&lt;&gt;"",IF($AE46&gt;=BF$19,IF(($AE46&gt;=BF$19)*($AE46&lt;BF$18),$AN$19,IF(($AE46&gt;=BF$18)*($AE46&lt;BF$17),$AN$18,IF(($AE46&gt;=BF$17)*($AE46&lt;BF$16),$AN$17,IF(($AE46&gt;=BF$16),$AN$16,"")))),"-"),"")</f>
      </c>
      <c r="BZ46" s="70">
        <f aca="true" t="shared" si="93" ref="BZ46:BZ77">IF(AL46&lt;&gt;"",IF(AND(AL46&gt;=7,AL46&lt;=9),IF(AL46=$AO$15,BH46,IF(AL46=$AP$15,BI46,IF(AL46=$AQ$15,BJ46,""))),""),"")</f>
      </c>
      <c r="CA46" s="70">
        <f aca="true" t="shared" si="94" ref="CA46:CA77">IF(AL46&lt;&gt;"",IF(AL46&lt;=15,IF(AL46=$AR$15,BK46,IF(AL46=$AS$15,BL46,IF(AL46=$AT$15,BM46,IF(AL46=$AU$15,BN46,IF(AL46=$AV$15,BO46,IF(AL46=$AW$15,BP46,"")))))),""),"")</f>
      </c>
      <c r="CB46" s="70">
        <f aca="true" t="shared" si="95" ref="CB46:CB77">IF(AL46&lt;&gt;"",IF(AND(AL46&gt;=16,AL46&lt;=45),IF(AND(AL46&gt;=16,AL46&lt;=17),BQ46,IF(AND(AL46&gt;=18,AL46&lt;=19),BR46,IF(AND(AL46&gt;=20,AL46&lt;=28),BS46,IF(AND(AL46&gt;=29,AL46&lt;=37),BT46,"")))),""),"")</f>
      </c>
      <c r="CC46" s="70">
        <f aca="true" t="shared" si="96" ref="CC46:CC77">IF(AL46&lt;&gt;"",IF(AL46&gt;=38,IF(AND(AL46&gt;=38,AL46&lt;=46),BU46,IF(AND(AL46&gt;=47,AL46&lt;=55),BV46,IF(AND(AL46&gt;=56,AL46&lt;=60),BW46,IF(AND(AL46&gt;=61,AL46&lt;=65),BX46,IF(AL46&gt;=66,BY46,""))))),""),"")</f>
      </c>
      <c r="CD46" s="78"/>
      <c r="CE46" s="15">
        <f aca="true" t="shared" si="97" ref="CE46:CE77">IF(AL46&lt;&gt;"",IF(AL46&lt;=9,BZ46,IF(AND(AL46&gt;=10,AL46&lt;=15),CA46,IF(AND(AL46&gt;=16,AL46&lt;=37),CB46,IF(AL46&gt;=38,CC46,"")))),"")</f>
      </c>
      <c r="CF46" s="52"/>
      <c r="DA46" s="69">
        <f aca="true" t="shared" si="98" ref="DA46:DA77">IF($E46&lt;&gt;"",IF($AE46&gt;=CH$19,IF(($AE46&gt;=CH$19)*($AE46&lt;CH$18),$CG$19,IF(($AE46&gt;=CH$18)*($AE46&lt;CH$17),$CG$18,IF(($AE46&gt;=CH$17)*($AE46&lt;CH$16),$CG$17,IF(($AE46&gt;=CH$16),$CG$16,"")))),"-"),"")</f>
      </c>
      <c r="DB46" s="69">
        <f aca="true" t="shared" si="99" ref="DB46:DB77">IF($E46&lt;&gt;"",IF($AE46&gt;=CI$19,IF(($AE46&gt;=CI$19)*($AE46&lt;CI$18),$CG$19,IF(($AE46&gt;=CI$18)*($AE46&lt;CI$17),$CG$18,IF(($AE46&gt;=CI$17)*($AE46&lt;CI$16),$CG$17,IF(($AE46&gt;=CI$16),$CG$16,"")))),"-"),"")</f>
      </c>
      <c r="DC46" s="69">
        <f aca="true" t="shared" si="100" ref="DC46:DC77">IF($E46&lt;&gt;"",IF($AE46&gt;=CJ$19,IF(($AE46&gt;=CJ$19)*($AE46&lt;CJ$18),$CG$19,IF(($AE46&gt;=CJ$18)*($AE46&lt;CJ$17),$CG$18,IF(($AE46&gt;=CJ$17)*($AE46&lt;CJ$16),$CG$17,IF(($AE46&gt;=CJ$16),$CG$16,"")))),"-"),"")</f>
      </c>
      <c r="DD46" s="69">
        <f aca="true" t="shared" si="101" ref="DD46:DD77">IF($E46&lt;&gt;"",IF($AE46&gt;=CK$19,IF(($AE46&gt;=CK$19)*($AE46&lt;CK$18),$CG$19,IF(($AE46&gt;=CK$18)*($AE46&lt;CK$17),$CG$18,IF(($AE46&gt;=CK$17)*($AE46&lt;CK$16),$CG$17,IF(($AE46&gt;=CK$16),$CG$16,"")))),"-"),"")</f>
      </c>
      <c r="DE46" s="69">
        <f aca="true" t="shared" si="102" ref="DE46:DE77">IF($E46&lt;&gt;"",IF($AE46&gt;=CL$19,IF(($AE46&gt;=CL$19)*($AE46&lt;CL$18),$CG$19,IF(($AE46&gt;=CL$18)*($AE46&lt;CL$17),$CG$18,IF(($AE46&gt;=CL$17)*($AE46&lt;CL$16),$CG$17,IF(($AE46&gt;=CL$16),$CG$16,"")))),"-"),"")</f>
      </c>
      <c r="DF46" s="69">
        <f aca="true" t="shared" si="103" ref="DF46:DF77">IF($E46&lt;&gt;"",IF($AE46&gt;=CM$19,IF(($AE46&gt;=CM$19)*($AE46&lt;CM$18),$CG$19,IF(($AE46&gt;=CM$18)*($AE46&lt;CM$17),$CG$18,IF(($AE46&gt;=CM$17)*($AE46&lt;CM$16),$CG$17,IF(($AE46&gt;=CM$16),$CG$16,"")))),"-"),"")</f>
      </c>
      <c r="DG46" s="69">
        <f aca="true" t="shared" si="104" ref="DG46:DG77">IF($E46&lt;&gt;"",IF($AE46&gt;=CN$19,IF(($AE46&gt;=CN$19)*($AE46&lt;CN$18),$CG$19,IF(($AE46&gt;=CN$18)*($AE46&lt;CN$17),$CG$18,IF(($AE46&gt;=CN$17)*($AE46&lt;CN$16),$CG$17,IF(($AE46&gt;=CN$16),$CG$16,"")))),"-"),"")</f>
      </c>
      <c r="DH46" s="69">
        <f aca="true" t="shared" si="105" ref="DH46:DH77">IF($E46&lt;&gt;"",IF($AE46&gt;=CO$19,IF(($AE46&gt;=CO$19)*($AE46&lt;CO$18),$CG$19,IF(($AE46&gt;=CO$18)*($AE46&lt;CO$17),$CG$18,IF(($AE46&gt;=CO$17)*($AE46&lt;CO$16),$CG$17,IF(($AE46&gt;=CO$16),$CG$16,"")))),"-"),"")</f>
      </c>
      <c r="DI46" s="69">
        <f aca="true" t="shared" si="106" ref="DI46:DI77">IF($E46&lt;&gt;"",IF($AE46&gt;=CP$19,IF(($AE46&gt;=CP$19)*($AE46&lt;CP$18),$CG$19,IF(($AE46&gt;=CP$18)*($AE46&lt;CP$17),$CG$18,IF(($AE46&gt;=CP$17)*($AE46&lt;CP$16),$CG$17,IF(($AE46&gt;=CP$16),$CG$16,"")))),"-"),"")</f>
      </c>
      <c r="DJ46" s="69">
        <f aca="true" t="shared" si="107" ref="DJ46:DJ77">IF($E46&lt;&gt;"",IF($AE46&gt;=CQ$19,IF(($AE46&gt;=CQ$19)*($AE46&lt;CQ$18),$CG$19,IF(($AE46&gt;=CQ$18)*($AE46&lt;CQ$17),$CG$18,IF(($AE46&gt;=CQ$17)*($AE46&lt;CQ$16),$CG$17,IF(($AE46&gt;=CQ$16),$CG$16,"")))),"-"),"")</f>
      </c>
      <c r="DK46" s="69">
        <f aca="true" t="shared" si="108" ref="DK46:DK77">IF($E46&lt;&gt;"",IF($AE46&gt;=CR$19,IF(($AE46&gt;=CR$19)*($AE46&lt;CR$18),$CG$19,IF(($AE46&gt;=CR$18)*($AE46&lt;CR$17),$CG$18,IF(($AE46&gt;=CR$17)*($AE46&lt;CR$16),$CG$17,IF(($AE46&gt;=CR$16),$CG$16,"")))),"-"),"")</f>
      </c>
      <c r="DL46" s="69">
        <f aca="true" t="shared" si="109" ref="DL46:DL77">IF($E46&lt;&gt;"",IF($AE46&gt;=CS$19,IF(($AE46&gt;=CS$19)*($AE46&lt;CS$18),$CG$19,IF(($AE46&gt;=CS$18)*($AE46&lt;CS$17),$CG$18,IF(($AE46&gt;=CS$17)*($AE46&lt;CS$16),$CG$17,IF(($AE46&gt;=CS$16),$CG$16,"")))),"-"),"")</f>
      </c>
      <c r="DM46" s="69">
        <f aca="true" t="shared" si="110" ref="DM46:DM77">IF($E46&lt;&gt;"",IF($AE46&gt;=CT$19,IF(($AE46&gt;=CT$19)*($AE46&lt;CT$18),$CG$19,IF(($AE46&gt;=CT$18)*($AE46&lt;CT$17),$CG$18,IF(($AE46&gt;=CT$17)*($AE46&lt;CT$16),$CG$17,IF(($AE46&gt;=CT$16),$CG$16,"")))),"-"),"")</f>
      </c>
      <c r="DN46" s="69">
        <f aca="true" t="shared" si="111" ref="DN46:DN77">IF($E46&lt;&gt;"",IF($AE46&gt;=CU$19,IF(($AE46&gt;=CU$19)*($AE46&lt;CU$18),$CG$19,IF(($AE46&gt;=CU$18)*($AE46&lt;CU$17),$CG$18,IF(($AE46&gt;=CU$17)*($AE46&lt;CU$16),$CG$17,IF(($AE46&gt;=CU$16),$CG$16,"")))),"-"),"")</f>
      </c>
      <c r="DO46" s="69">
        <f aca="true" t="shared" si="112" ref="DO46:DO77">IF($E46&lt;&gt;"",IF($AE46&gt;=CV$19,IF(($AE46&gt;=CV$19)*($AE46&lt;CV$18),$CG$19,IF(($AE46&gt;=CV$18)*($AE46&lt;CV$17),$CG$18,IF(($AE46&gt;=CV$17)*($AE46&lt;CV$16),$CG$17,IF(($AE46&gt;=CV$16),$CG$16,"")))),"-"),"")</f>
      </c>
      <c r="DP46" s="69">
        <f aca="true" t="shared" si="113" ref="DP46:DP77">IF($E46&lt;&gt;"",IF($AE46&gt;=CW$19,IF(($AE46&gt;=CW$19)*($AE46&lt;CW$18),$CG$19,IF(($AE46&gt;=CW$18)*($AE46&lt;CW$17),$CG$18,IF(($AE46&gt;=CW$17)*($AE46&lt;CW$16),$CG$17,IF(($AE46&gt;=CW$16),$CG$16,"")))),"-"),"")</f>
      </c>
      <c r="DQ46" s="69">
        <f aca="true" t="shared" si="114" ref="DQ46:DQ77">IF($E46&lt;&gt;"",IF($AE46&gt;=CX$19,IF(($AE46&gt;=CX$19)*($AE46&lt;CX$18),$CG$19,IF(($AE46&gt;=CX$18)*($AE46&lt;CX$17),$CG$18,IF(($AE46&gt;=CX$17)*($AE46&lt;CX$16),$CG$17,IF(($AE46&gt;=CX$16),$CG$16,"")))),"-"),"")</f>
      </c>
      <c r="DR46" s="69">
        <f aca="true" t="shared" si="115" ref="DR46:DR77">IF($E46&lt;&gt;"",IF($AE46&gt;=CY$19,IF(($AE46&gt;=CY$19)*($AE46&lt;CY$18),$CG$19,IF(($AE46&gt;=CY$18)*($AE46&lt;CY$17),$CG$18,IF(($AE46&gt;=CY$17)*($AE46&lt;CY$16),$CG$17,IF(($AE46&gt;=CY$16),$CG$16,"")))),"-"),"")</f>
      </c>
      <c r="DS46" s="70">
        <f aca="true" t="shared" si="116" ref="DS46:DS77">IF(AL46&lt;&gt;"",IF(AND(AL46&gt;=7,AL46&lt;=9),IF(AL46=$CH$15,DA46,IF(AL46=$CI$15,DB46,IF(AL46=$CJ$15,DC46,""))),""),"")</f>
      </c>
      <c r="DT46" s="70">
        <f aca="true" t="shared" si="117" ref="DT46:DT77">IF(AL46&lt;&gt;"",IF(AL46&lt;=15,IF(AL46=$CK$15,DD46,IF(AL46=$CL$15,DE46,IF(AL46=$CM$15,DF46,IF(AL46=$CN$15,DG46,IF(AL46=$CO$15,DH46,IF(AL46=$CP$15,DI46,"")))))),""),"")</f>
      </c>
      <c r="DU46" s="70">
        <f aca="true" t="shared" si="118" ref="DU46:DU77">IF(AL46&lt;&gt;"",IF(AND(AL46&gt;=16,AL46&lt;=45),IF(AND(AL46&gt;=16,AL46&lt;=17),DJ46,IF(AND(AL46&gt;=18,AL46&lt;=19),DK46,IF(AND(AL46&gt;=20,AL46&lt;=28),DL46,IF(AND(AL46&gt;=29,AL46&lt;=37),DM46,"")))),""),"")</f>
      </c>
      <c r="DV46" s="70">
        <f aca="true" t="shared" si="119" ref="DV46:DV77">IF(AL46&lt;&gt;"",IF(AL46&gt;=38,IF(AND(AL46&gt;=38,AL46&lt;=46),DN46,IF(AND(AL46&gt;=47,AL46&lt;=55),DO46,IF(AND(AL46&gt;=56,AL46&lt;=60),DP46,IF(AND(AL46&gt;=61,AL46&lt;=65),DQ46,IF(AL46&gt;=66,DR46,""))))),""),"")</f>
      </c>
      <c r="DX46" s="15">
        <f aca="true" t="shared" si="120" ref="DX46:DX77">IF(AL46&lt;&gt;"",IF(AL46&lt;=9,DS46,IF(AND(AL46&gt;=10,AL46&lt;=15),DT46,IF(AND(AL46&gt;=16,AL46&lt;=37),DU46,IF(AL46&gt;=38,DV46,"")))),"")</f>
      </c>
      <c r="DY46" s="160"/>
      <c r="DZ46" s="15">
        <f aca="true" t="shared" si="121" ref="DZ46:DZ77">IF(LOWER($D46)="ž",DX46,IF(LOWER($D46)="m",CE46,""))</f>
      </c>
    </row>
    <row r="47" spans="1:130" ht="12.75">
      <c r="A47" s="165">
        <v>35</v>
      </c>
      <c r="B47" s="186"/>
      <c r="C47" s="171"/>
      <c r="D47" s="172"/>
      <c r="E47" s="173"/>
      <c r="F47" s="87"/>
      <c r="G47" s="181"/>
      <c r="H47" s="45">
        <f t="shared" si="0"/>
        <v>0</v>
      </c>
      <c r="I47" s="21"/>
      <c r="J47" s="46">
        <f t="shared" si="1"/>
        <v>0</v>
      </c>
      <c r="K47" s="25"/>
      <c r="L47" s="46">
        <f t="shared" si="2"/>
        <v>0</v>
      </c>
      <c r="M47" s="20"/>
      <c r="N47" s="46">
        <f t="shared" si="3"/>
        <v>0</v>
      </c>
      <c r="O47" s="23"/>
      <c r="P47" s="46">
        <f t="shared" si="4"/>
        <v>0</v>
      </c>
      <c r="Q47" s="21"/>
      <c r="R47" s="46">
        <f t="shared" si="5"/>
        <v>0</v>
      </c>
      <c r="S47" s="23"/>
      <c r="T47" s="46">
        <f t="shared" si="6"/>
        <v>0</v>
      </c>
      <c r="U47" s="22"/>
      <c r="V47" s="46">
        <f t="shared" si="7"/>
        <v>0</v>
      </c>
      <c r="W47" s="94"/>
      <c r="X47" s="46">
        <f t="shared" si="8"/>
        <v>0</v>
      </c>
      <c r="Y47" s="63"/>
      <c r="Z47" s="130"/>
      <c r="AA47" s="131"/>
      <c r="AB47" s="46">
        <f t="shared" si="9"/>
        <v>0</v>
      </c>
      <c r="AC47" s="32">
        <f t="shared" si="67"/>
        <v>0</v>
      </c>
      <c r="AD47" s="175">
        <f t="shared" si="11"/>
      </c>
      <c r="AE47" s="30">
        <f t="shared" si="12"/>
        <v>0</v>
      </c>
      <c r="AF47" s="60"/>
      <c r="AG47" s="128">
        <f t="shared" si="68"/>
        <v>0</v>
      </c>
      <c r="AH47" s="128">
        <f t="shared" si="69"/>
        <v>0</v>
      </c>
      <c r="AI47" s="66">
        <f t="shared" si="70"/>
      </c>
      <c r="AJ47" s="66">
        <f t="shared" si="71"/>
        <v>0</v>
      </c>
      <c r="AK47" s="66">
        <f t="shared" si="72"/>
        <v>0</v>
      </c>
      <c r="AL47" s="67">
        <f t="shared" si="73"/>
      </c>
      <c r="AM47" s="129">
        <f t="shared" si="74"/>
        <v>0</v>
      </c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9">
        <f t="shared" si="75"/>
      </c>
      <c r="BI47" s="69">
        <f t="shared" si="76"/>
      </c>
      <c r="BJ47" s="69">
        <f t="shared" si="77"/>
      </c>
      <c r="BK47" s="69">
        <f t="shared" si="78"/>
      </c>
      <c r="BL47" s="69">
        <f t="shared" si="79"/>
      </c>
      <c r="BM47" s="69">
        <f t="shared" si="80"/>
      </c>
      <c r="BN47" s="69">
        <f t="shared" si="81"/>
      </c>
      <c r="BO47" s="69">
        <f t="shared" si="82"/>
      </c>
      <c r="BP47" s="69">
        <f t="shared" si="83"/>
      </c>
      <c r="BQ47" s="69">
        <f t="shared" si="84"/>
      </c>
      <c r="BR47" s="69">
        <f t="shared" si="85"/>
      </c>
      <c r="BS47" s="69">
        <f t="shared" si="86"/>
      </c>
      <c r="BT47" s="69">
        <f t="shared" si="87"/>
      </c>
      <c r="BU47" s="69">
        <f t="shared" si="88"/>
      </c>
      <c r="BV47" s="69">
        <f t="shared" si="89"/>
      </c>
      <c r="BW47" s="69">
        <f t="shared" si="90"/>
      </c>
      <c r="BX47" s="69">
        <f t="shared" si="91"/>
      </c>
      <c r="BY47" s="69">
        <f t="shared" si="92"/>
      </c>
      <c r="BZ47" s="70">
        <f t="shared" si="93"/>
      </c>
      <c r="CA47" s="70">
        <f t="shared" si="94"/>
      </c>
      <c r="CB47" s="70">
        <f t="shared" si="95"/>
      </c>
      <c r="CC47" s="70">
        <f t="shared" si="96"/>
      </c>
      <c r="CD47" s="78"/>
      <c r="CE47" s="15">
        <f t="shared" si="97"/>
      </c>
      <c r="CF47" s="52"/>
      <c r="DA47" s="69">
        <f t="shared" si="98"/>
      </c>
      <c r="DB47" s="69">
        <f t="shared" si="99"/>
      </c>
      <c r="DC47" s="69">
        <f t="shared" si="100"/>
      </c>
      <c r="DD47" s="69">
        <f t="shared" si="101"/>
      </c>
      <c r="DE47" s="69">
        <f t="shared" si="102"/>
      </c>
      <c r="DF47" s="69">
        <f t="shared" si="103"/>
      </c>
      <c r="DG47" s="69">
        <f t="shared" si="104"/>
      </c>
      <c r="DH47" s="69">
        <f t="shared" si="105"/>
      </c>
      <c r="DI47" s="69">
        <f t="shared" si="106"/>
      </c>
      <c r="DJ47" s="69">
        <f t="shared" si="107"/>
      </c>
      <c r="DK47" s="69">
        <f t="shared" si="108"/>
      </c>
      <c r="DL47" s="69">
        <f t="shared" si="109"/>
      </c>
      <c r="DM47" s="69">
        <f t="shared" si="110"/>
      </c>
      <c r="DN47" s="69">
        <f t="shared" si="111"/>
      </c>
      <c r="DO47" s="69">
        <f t="shared" si="112"/>
      </c>
      <c r="DP47" s="69">
        <f t="shared" si="113"/>
      </c>
      <c r="DQ47" s="69">
        <f t="shared" si="114"/>
      </c>
      <c r="DR47" s="69">
        <f t="shared" si="115"/>
      </c>
      <c r="DS47" s="70">
        <f t="shared" si="116"/>
      </c>
      <c r="DT47" s="70">
        <f t="shared" si="117"/>
      </c>
      <c r="DU47" s="70">
        <f t="shared" si="118"/>
      </c>
      <c r="DV47" s="70">
        <f t="shared" si="119"/>
      </c>
      <c r="DX47" s="15">
        <f t="shared" si="120"/>
      </c>
      <c r="DY47" s="160"/>
      <c r="DZ47" s="15">
        <f t="shared" si="121"/>
      </c>
    </row>
    <row r="48" spans="1:130" ht="12.75">
      <c r="A48" s="165">
        <v>36</v>
      </c>
      <c r="B48" s="186"/>
      <c r="C48" s="171"/>
      <c r="D48" s="172"/>
      <c r="E48" s="173"/>
      <c r="F48" s="87"/>
      <c r="G48" s="181"/>
      <c r="H48" s="45">
        <f t="shared" si="0"/>
        <v>0</v>
      </c>
      <c r="I48" s="21"/>
      <c r="J48" s="46">
        <f t="shared" si="1"/>
        <v>0</v>
      </c>
      <c r="K48" s="25"/>
      <c r="L48" s="46">
        <f t="shared" si="2"/>
        <v>0</v>
      </c>
      <c r="M48" s="20"/>
      <c r="N48" s="46">
        <f t="shared" si="3"/>
        <v>0</v>
      </c>
      <c r="O48" s="23"/>
      <c r="P48" s="46">
        <f t="shared" si="4"/>
        <v>0</v>
      </c>
      <c r="Q48" s="21"/>
      <c r="R48" s="46">
        <f t="shared" si="5"/>
        <v>0</v>
      </c>
      <c r="S48" s="23"/>
      <c r="T48" s="46">
        <f t="shared" si="6"/>
        <v>0</v>
      </c>
      <c r="U48" s="22"/>
      <c r="V48" s="46">
        <f t="shared" si="7"/>
        <v>0</v>
      </c>
      <c r="W48" s="94"/>
      <c r="X48" s="46">
        <f t="shared" si="8"/>
        <v>0</v>
      </c>
      <c r="Y48" s="63"/>
      <c r="Z48" s="130"/>
      <c r="AA48" s="131"/>
      <c r="AB48" s="46">
        <f t="shared" si="9"/>
        <v>0</v>
      </c>
      <c r="AC48" s="32">
        <f t="shared" si="67"/>
        <v>0</v>
      </c>
      <c r="AD48" s="175">
        <f t="shared" si="11"/>
      </c>
      <c r="AE48" s="30">
        <f t="shared" si="12"/>
        <v>0</v>
      </c>
      <c r="AF48" s="60"/>
      <c r="AG48" s="128">
        <f t="shared" si="68"/>
        <v>0</v>
      </c>
      <c r="AH48" s="128">
        <f t="shared" si="69"/>
        <v>0</v>
      </c>
      <c r="AI48" s="66">
        <f t="shared" si="70"/>
      </c>
      <c r="AJ48" s="66">
        <f t="shared" si="71"/>
        <v>0</v>
      </c>
      <c r="AK48" s="66">
        <f t="shared" si="72"/>
        <v>0</v>
      </c>
      <c r="AL48" s="67">
        <f t="shared" si="73"/>
      </c>
      <c r="AM48" s="129">
        <f t="shared" si="74"/>
        <v>0</v>
      </c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9">
        <f t="shared" si="75"/>
      </c>
      <c r="BI48" s="69">
        <f t="shared" si="76"/>
      </c>
      <c r="BJ48" s="69">
        <f t="shared" si="77"/>
      </c>
      <c r="BK48" s="69">
        <f t="shared" si="78"/>
      </c>
      <c r="BL48" s="69">
        <f t="shared" si="79"/>
      </c>
      <c r="BM48" s="69">
        <f t="shared" si="80"/>
      </c>
      <c r="BN48" s="69">
        <f t="shared" si="81"/>
      </c>
      <c r="BO48" s="69">
        <f t="shared" si="82"/>
      </c>
      <c r="BP48" s="69">
        <f t="shared" si="83"/>
      </c>
      <c r="BQ48" s="69">
        <f t="shared" si="84"/>
      </c>
      <c r="BR48" s="69">
        <f t="shared" si="85"/>
      </c>
      <c r="BS48" s="69">
        <f t="shared" si="86"/>
      </c>
      <c r="BT48" s="69">
        <f t="shared" si="87"/>
      </c>
      <c r="BU48" s="69">
        <f t="shared" si="88"/>
      </c>
      <c r="BV48" s="69">
        <f t="shared" si="89"/>
      </c>
      <c r="BW48" s="69">
        <f t="shared" si="90"/>
      </c>
      <c r="BX48" s="69">
        <f t="shared" si="91"/>
      </c>
      <c r="BY48" s="69">
        <f t="shared" si="92"/>
      </c>
      <c r="BZ48" s="70">
        <f t="shared" si="93"/>
      </c>
      <c r="CA48" s="70">
        <f t="shared" si="94"/>
      </c>
      <c r="CB48" s="70">
        <f t="shared" si="95"/>
      </c>
      <c r="CC48" s="70">
        <f t="shared" si="96"/>
      </c>
      <c r="CD48" s="78"/>
      <c r="CE48" s="15">
        <f t="shared" si="97"/>
      </c>
      <c r="CF48" s="52"/>
      <c r="DA48" s="69">
        <f t="shared" si="98"/>
      </c>
      <c r="DB48" s="69">
        <f t="shared" si="99"/>
      </c>
      <c r="DC48" s="69">
        <f t="shared" si="100"/>
      </c>
      <c r="DD48" s="69">
        <f t="shared" si="101"/>
      </c>
      <c r="DE48" s="69">
        <f t="shared" si="102"/>
      </c>
      <c r="DF48" s="69">
        <f t="shared" si="103"/>
      </c>
      <c r="DG48" s="69">
        <f t="shared" si="104"/>
      </c>
      <c r="DH48" s="69">
        <f t="shared" si="105"/>
      </c>
      <c r="DI48" s="69">
        <f t="shared" si="106"/>
      </c>
      <c r="DJ48" s="69">
        <f t="shared" si="107"/>
      </c>
      <c r="DK48" s="69">
        <f t="shared" si="108"/>
      </c>
      <c r="DL48" s="69">
        <f t="shared" si="109"/>
      </c>
      <c r="DM48" s="69">
        <f t="shared" si="110"/>
      </c>
      <c r="DN48" s="69">
        <f t="shared" si="111"/>
      </c>
      <c r="DO48" s="69">
        <f t="shared" si="112"/>
      </c>
      <c r="DP48" s="69">
        <f t="shared" si="113"/>
      </c>
      <c r="DQ48" s="69">
        <f t="shared" si="114"/>
      </c>
      <c r="DR48" s="69">
        <f t="shared" si="115"/>
      </c>
      <c r="DS48" s="70">
        <f t="shared" si="116"/>
      </c>
      <c r="DT48" s="70">
        <f t="shared" si="117"/>
      </c>
      <c r="DU48" s="70">
        <f t="shared" si="118"/>
      </c>
      <c r="DV48" s="70">
        <f t="shared" si="119"/>
      </c>
      <c r="DX48" s="15">
        <f t="shared" si="120"/>
      </c>
      <c r="DY48" s="160"/>
      <c r="DZ48" s="15">
        <f t="shared" si="121"/>
      </c>
    </row>
    <row r="49" spans="1:130" ht="12.75">
      <c r="A49" s="165">
        <v>37</v>
      </c>
      <c r="B49" s="186"/>
      <c r="C49" s="171"/>
      <c r="D49" s="172"/>
      <c r="E49" s="173"/>
      <c r="F49" s="87"/>
      <c r="G49" s="181"/>
      <c r="H49" s="45">
        <f aca="true" t="shared" si="122" ref="H49:H77">INT(IF(AND(G49="E",F49&lt;=14.2),(IF((AND(F49&gt;10.99)*(F49&lt;14.21)),(14.3-F49)/0.1*10,(IF((AND(F49&gt;6)*(F49&lt;11.01)),(12.65-F49)/0.05*10,0))))+50,(IF((AND(F49&gt;10.99)*(F49&lt;14.21)),(14.3-F49)/0.1*10,(IF((AND(F49&gt;6)*(F49&lt;11.01)),(12.65-F49)/0.05*10,0))))))</f>
        <v>0</v>
      </c>
      <c r="I49" s="21"/>
      <c r="J49" s="46">
        <f aca="true" t="shared" si="123" ref="J49:J77">INT(IF(I49&lt;1,0,(I49-0.945)/0.055)*10)</f>
        <v>0</v>
      </c>
      <c r="K49" s="25"/>
      <c r="L49" s="46">
        <f aca="true" t="shared" si="124" ref="L49:L77">INT(IF(K49&lt;3,0,(K49-2.85)/0.15)*10)</f>
        <v>0</v>
      </c>
      <c r="M49" s="20"/>
      <c r="N49" s="46">
        <f aca="true" t="shared" si="125" ref="N49:N77">INT(IF(M49&lt;5,0,(M49-4)/1)*10)</f>
        <v>0</v>
      </c>
      <c r="O49" s="23"/>
      <c r="P49" s="46">
        <f aca="true" t="shared" si="126" ref="P49:P77">INT(IF(O49&gt;0,((O49-27)/3),0)*10)</f>
        <v>0</v>
      </c>
      <c r="Q49" s="21"/>
      <c r="R49" s="46">
        <f aca="true" t="shared" si="127" ref="R49:R77">INT(IF(Q49&lt;2.2,0,(Q49-2.135)/0.065)*10)</f>
        <v>0</v>
      </c>
      <c r="S49" s="23"/>
      <c r="T49" s="46">
        <f aca="true" t="shared" si="128" ref="T49:T77">INT(IF(S49&lt;5,0,(S49-4.3)/0.7)*10)</f>
        <v>0</v>
      </c>
      <c r="U49" s="22"/>
      <c r="V49" s="46">
        <f aca="true" t="shared" si="129" ref="V49:V77">INT(IF(U49&lt;10,0,(U49-9)/1)*10)</f>
        <v>0</v>
      </c>
      <c r="W49" s="94"/>
      <c r="X49" s="46">
        <f aca="true" t="shared" si="130" ref="X49:X77">INT(IF(W49&lt;5,0,(W49-4.25)/0.75)*10)</f>
        <v>0</v>
      </c>
      <c r="Y49" s="63"/>
      <c r="Z49" s="130"/>
      <c r="AA49" s="131"/>
      <c r="AB49" s="46">
        <f aca="true" t="shared" si="131" ref="AB49:AB77">INT(MAX(AG49,AH49,AM49))</f>
        <v>0</v>
      </c>
      <c r="AC49" s="32">
        <f t="shared" si="67"/>
        <v>0</v>
      </c>
      <c r="AD49" s="175">
        <f aca="true" t="shared" si="132" ref="AD49:AD77">DZ49</f>
      </c>
      <c r="AE49" s="30">
        <f aca="true" t="shared" si="133" ref="AE49:AE77">SUM(H49+J49+L49+N49+P49+R49+T49+V49+X49+AB49)</f>
        <v>0</v>
      </c>
      <c r="AF49" s="60"/>
      <c r="AG49" s="128">
        <f t="shared" si="68"/>
        <v>0</v>
      </c>
      <c r="AH49" s="128">
        <f t="shared" si="69"/>
        <v>0</v>
      </c>
      <c r="AI49" s="66">
        <f t="shared" si="70"/>
      </c>
      <c r="AJ49" s="66">
        <f t="shared" si="71"/>
        <v>0</v>
      </c>
      <c r="AK49" s="66">
        <f t="shared" si="72"/>
        <v>0</v>
      </c>
      <c r="AL49" s="67">
        <f t="shared" si="73"/>
      </c>
      <c r="AM49" s="129">
        <f t="shared" si="74"/>
        <v>0</v>
      </c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9">
        <f t="shared" si="75"/>
      </c>
      <c r="BI49" s="69">
        <f t="shared" si="76"/>
      </c>
      <c r="BJ49" s="69">
        <f t="shared" si="77"/>
      </c>
      <c r="BK49" s="69">
        <f t="shared" si="78"/>
      </c>
      <c r="BL49" s="69">
        <f t="shared" si="79"/>
      </c>
      <c r="BM49" s="69">
        <f t="shared" si="80"/>
      </c>
      <c r="BN49" s="69">
        <f t="shared" si="81"/>
      </c>
      <c r="BO49" s="69">
        <f t="shared" si="82"/>
      </c>
      <c r="BP49" s="69">
        <f t="shared" si="83"/>
      </c>
      <c r="BQ49" s="69">
        <f t="shared" si="84"/>
      </c>
      <c r="BR49" s="69">
        <f t="shared" si="85"/>
      </c>
      <c r="BS49" s="69">
        <f t="shared" si="86"/>
      </c>
      <c r="BT49" s="69">
        <f t="shared" si="87"/>
      </c>
      <c r="BU49" s="69">
        <f t="shared" si="88"/>
      </c>
      <c r="BV49" s="69">
        <f t="shared" si="89"/>
      </c>
      <c r="BW49" s="69">
        <f t="shared" si="90"/>
      </c>
      <c r="BX49" s="69">
        <f t="shared" si="91"/>
      </c>
      <c r="BY49" s="69">
        <f t="shared" si="92"/>
      </c>
      <c r="BZ49" s="70">
        <f t="shared" si="93"/>
      </c>
      <c r="CA49" s="70">
        <f t="shared" si="94"/>
      </c>
      <c r="CB49" s="70">
        <f t="shared" si="95"/>
      </c>
      <c r="CC49" s="70">
        <f t="shared" si="96"/>
      </c>
      <c r="CD49" s="78"/>
      <c r="CE49" s="15">
        <f t="shared" si="97"/>
      </c>
      <c r="CF49" s="52"/>
      <c r="DA49" s="69">
        <f t="shared" si="98"/>
      </c>
      <c r="DB49" s="69">
        <f t="shared" si="99"/>
      </c>
      <c r="DC49" s="69">
        <f t="shared" si="100"/>
      </c>
      <c r="DD49" s="69">
        <f t="shared" si="101"/>
      </c>
      <c r="DE49" s="69">
        <f t="shared" si="102"/>
      </c>
      <c r="DF49" s="69">
        <f t="shared" si="103"/>
      </c>
      <c r="DG49" s="69">
        <f t="shared" si="104"/>
      </c>
      <c r="DH49" s="69">
        <f t="shared" si="105"/>
      </c>
      <c r="DI49" s="69">
        <f t="shared" si="106"/>
      </c>
      <c r="DJ49" s="69">
        <f t="shared" si="107"/>
      </c>
      <c r="DK49" s="69">
        <f t="shared" si="108"/>
      </c>
      <c r="DL49" s="69">
        <f t="shared" si="109"/>
      </c>
      <c r="DM49" s="69">
        <f t="shared" si="110"/>
      </c>
      <c r="DN49" s="69">
        <f t="shared" si="111"/>
      </c>
      <c r="DO49" s="69">
        <f t="shared" si="112"/>
      </c>
      <c r="DP49" s="69">
        <f t="shared" si="113"/>
      </c>
      <c r="DQ49" s="69">
        <f t="shared" si="114"/>
      </c>
      <c r="DR49" s="69">
        <f t="shared" si="115"/>
      </c>
      <c r="DS49" s="70">
        <f t="shared" si="116"/>
      </c>
      <c r="DT49" s="70">
        <f t="shared" si="117"/>
      </c>
      <c r="DU49" s="70">
        <f t="shared" si="118"/>
      </c>
      <c r="DV49" s="70">
        <f t="shared" si="119"/>
      </c>
      <c r="DX49" s="15">
        <f t="shared" si="120"/>
      </c>
      <c r="DY49" s="160"/>
      <c r="DZ49" s="15">
        <f t="shared" si="121"/>
      </c>
    </row>
    <row r="50" spans="1:130" ht="12.75">
      <c r="A50" s="165">
        <v>38</v>
      </c>
      <c r="B50" s="186"/>
      <c r="C50" s="171"/>
      <c r="D50" s="172"/>
      <c r="E50" s="173"/>
      <c r="F50" s="87"/>
      <c r="G50" s="181"/>
      <c r="H50" s="45">
        <f t="shared" si="122"/>
        <v>0</v>
      </c>
      <c r="I50" s="21"/>
      <c r="J50" s="46">
        <f t="shared" si="123"/>
        <v>0</v>
      </c>
      <c r="K50" s="25"/>
      <c r="L50" s="46">
        <f t="shared" si="124"/>
        <v>0</v>
      </c>
      <c r="M50" s="20"/>
      <c r="N50" s="46">
        <f t="shared" si="125"/>
        <v>0</v>
      </c>
      <c r="O50" s="23"/>
      <c r="P50" s="46">
        <f t="shared" si="126"/>
        <v>0</v>
      </c>
      <c r="Q50" s="21"/>
      <c r="R50" s="46">
        <f t="shared" si="127"/>
        <v>0</v>
      </c>
      <c r="S50" s="23"/>
      <c r="T50" s="46">
        <f t="shared" si="128"/>
        <v>0</v>
      </c>
      <c r="U50" s="22"/>
      <c r="V50" s="46">
        <f t="shared" si="129"/>
        <v>0</v>
      </c>
      <c r="W50" s="94"/>
      <c r="X50" s="46">
        <f t="shared" si="130"/>
        <v>0</v>
      </c>
      <c r="Y50" s="63"/>
      <c r="Z50" s="130"/>
      <c r="AA50" s="131"/>
      <c r="AB50" s="46">
        <f t="shared" si="131"/>
        <v>0</v>
      </c>
      <c r="AC50" s="32">
        <f t="shared" si="67"/>
        <v>0</v>
      </c>
      <c r="AD50" s="175">
        <f t="shared" si="132"/>
      </c>
      <c r="AE50" s="30">
        <f t="shared" si="133"/>
        <v>0</v>
      </c>
      <c r="AF50" s="60"/>
      <c r="AG50" s="128">
        <f t="shared" si="68"/>
        <v>0</v>
      </c>
      <c r="AH50" s="128">
        <f t="shared" si="69"/>
        <v>0</v>
      </c>
      <c r="AI50" s="66">
        <f t="shared" si="70"/>
      </c>
      <c r="AJ50" s="66">
        <f t="shared" si="71"/>
        <v>0</v>
      </c>
      <c r="AK50" s="66">
        <f t="shared" si="72"/>
        <v>0</v>
      </c>
      <c r="AL50" s="67">
        <f t="shared" si="73"/>
      </c>
      <c r="AM50" s="129">
        <f t="shared" si="74"/>
        <v>0</v>
      </c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9">
        <f t="shared" si="75"/>
      </c>
      <c r="BI50" s="69">
        <f t="shared" si="76"/>
      </c>
      <c r="BJ50" s="69">
        <f t="shared" si="77"/>
      </c>
      <c r="BK50" s="69">
        <f t="shared" si="78"/>
      </c>
      <c r="BL50" s="69">
        <f t="shared" si="79"/>
      </c>
      <c r="BM50" s="69">
        <f t="shared" si="80"/>
      </c>
      <c r="BN50" s="69">
        <f t="shared" si="81"/>
      </c>
      <c r="BO50" s="69">
        <f t="shared" si="82"/>
      </c>
      <c r="BP50" s="69">
        <f t="shared" si="83"/>
      </c>
      <c r="BQ50" s="69">
        <f t="shared" si="84"/>
      </c>
      <c r="BR50" s="69">
        <f t="shared" si="85"/>
      </c>
      <c r="BS50" s="69">
        <f t="shared" si="86"/>
      </c>
      <c r="BT50" s="69">
        <f t="shared" si="87"/>
      </c>
      <c r="BU50" s="69">
        <f t="shared" si="88"/>
      </c>
      <c r="BV50" s="69">
        <f t="shared" si="89"/>
      </c>
      <c r="BW50" s="69">
        <f t="shared" si="90"/>
      </c>
      <c r="BX50" s="69">
        <f t="shared" si="91"/>
      </c>
      <c r="BY50" s="69">
        <f t="shared" si="92"/>
      </c>
      <c r="BZ50" s="70">
        <f t="shared" si="93"/>
      </c>
      <c r="CA50" s="70">
        <f t="shared" si="94"/>
      </c>
      <c r="CB50" s="70">
        <f t="shared" si="95"/>
      </c>
      <c r="CC50" s="70">
        <f t="shared" si="96"/>
      </c>
      <c r="CD50" s="78"/>
      <c r="CE50" s="15">
        <f t="shared" si="97"/>
      </c>
      <c r="CF50" s="52"/>
      <c r="DA50" s="69">
        <f t="shared" si="98"/>
      </c>
      <c r="DB50" s="69">
        <f t="shared" si="99"/>
      </c>
      <c r="DC50" s="69">
        <f t="shared" si="100"/>
      </c>
      <c r="DD50" s="69">
        <f t="shared" si="101"/>
      </c>
      <c r="DE50" s="69">
        <f t="shared" si="102"/>
      </c>
      <c r="DF50" s="69">
        <f t="shared" si="103"/>
      </c>
      <c r="DG50" s="69">
        <f t="shared" si="104"/>
      </c>
      <c r="DH50" s="69">
        <f t="shared" si="105"/>
      </c>
      <c r="DI50" s="69">
        <f t="shared" si="106"/>
      </c>
      <c r="DJ50" s="69">
        <f t="shared" si="107"/>
      </c>
      <c r="DK50" s="69">
        <f t="shared" si="108"/>
      </c>
      <c r="DL50" s="69">
        <f t="shared" si="109"/>
      </c>
      <c r="DM50" s="69">
        <f t="shared" si="110"/>
      </c>
      <c r="DN50" s="69">
        <f t="shared" si="111"/>
      </c>
      <c r="DO50" s="69">
        <f t="shared" si="112"/>
      </c>
      <c r="DP50" s="69">
        <f t="shared" si="113"/>
      </c>
      <c r="DQ50" s="69">
        <f t="shared" si="114"/>
      </c>
      <c r="DR50" s="69">
        <f t="shared" si="115"/>
      </c>
      <c r="DS50" s="70">
        <f t="shared" si="116"/>
      </c>
      <c r="DT50" s="70">
        <f t="shared" si="117"/>
      </c>
      <c r="DU50" s="70">
        <f t="shared" si="118"/>
      </c>
      <c r="DV50" s="70">
        <f t="shared" si="119"/>
      </c>
      <c r="DX50" s="15">
        <f t="shared" si="120"/>
      </c>
      <c r="DY50" s="160"/>
      <c r="DZ50" s="15">
        <f t="shared" si="121"/>
      </c>
    </row>
    <row r="51" spans="1:130" ht="12.75">
      <c r="A51" s="165">
        <v>39</v>
      </c>
      <c r="B51" s="170"/>
      <c r="C51" s="171"/>
      <c r="D51" s="172"/>
      <c r="E51" s="173"/>
      <c r="F51" s="93"/>
      <c r="G51" s="181"/>
      <c r="H51" s="45">
        <f t="shared" si="122"/>
        <v>0</v>
      </c>
      <c r="I51" s="21"/>
      <c r="J51" s="46">
        <f t="shared" si="123"/>
        <v>0</v>
      </c>
      <c r="K51" s="25"/>
      <c r="L51" s="46">
        <f t="shared" si="124"/>
        <v>0</v>
      </c>
      <c r="M51" s="20"/>
      <c r="N51" s="46">
        <f t="shared" si="125"/>
        <v>0</v>
      </c>
      <c r="O51" s="23"/>
      <c r="P51" s="46">
        <f t="shared" si="126"/>
        <v>0</v>
      </c>
      <c r="Q51" s="21"/>
      <c r="R51" s="46">
        <f t="shared" si="127"/>
        <v>0</v>
      </c>
      <c r="S51" s="23"/>
      <c r="T51" s="46">
        <f t="shared" si="128"/>
        <v>0</v>
      </c>
      <c r="U51" s="22"/>
      <c r="V51" s="46">
        <f t="shared" si="129"/>
        <v>0</v>
      </c>
      <c r="W51" s="94"/>
      <c r="X51" s="46">
        <f t="shared" si="130"/>
        <v>0</v>
      </c>
      <c r="Y51" s="63"/>
      <c r="Z51" s="130"/>
      <c r="AA51" s="131"/>
      <c r="AB51" s="46">
        <f t="shared" si="131"/>
        <v>0</v>
      </c>
      <c r="AC51" s="32">
        <f t="shared" si="67"/>
        <v>0</v>
      </c>
      <c r="AD51" s="175">
        <f t="shared" si="132"/>
      </c>
      <c r="AE51" s="30">
        <f t="shared" si="133"/>
        <v>0</v>
      </c>
      <c r="AF51" s="60"/>
      <c r="AG51" s="128">
        <f t="shared" si="68"/>
        <v>0</v>
      </c>
      <c r="AH51" s="128">
        <f t="shared" si="69"/>
        <v>0</v>
      </c>
      <c r="AI51" s="66">
        <f t="shared" si="70"/>
      </c>
      <c r="AJ51" s="66">
        <f t="shared" si="71"/>
        <v>0</v>
      </c>
      <c r="AK51" s="66">
        <f t="shared" si="72"/>
        <v>0</v>
      </c>
      <c r="AL51" s="67">
        <f t="shared" si="73"/>
      </c>
      <c r="AM51" s="129">
        <f t="shared" si="74"/>
        <v>0</v>
      </c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9">
        <f t="shared" si="75"/>
      </c>
      <c r="BI51" s="69">
        <f t="shared" si="76"/>
      </c>
      <c r="BJ51" s="69">
        <f t="shared" si="77"/>
      </c>
      <c r="BK51" s="69">
        <f t="shared" si="78"/>
      </c>
      <c r="BL51" s="69">
        <f t="shared" si="79"/>
      </c>
      <c r="BM51" s="69">
        <f t="shared" si="80"/>
      </c>
      <c r="BN51" s="69">
        <f t="shared" si="81"/>
      </c>
      <c r="BO51" s="69">
        <f t="shared" si="82"/>
      </c>
      <c r="BP51" s="69">
        <f t="shared" si="83"/>
      </c>
      <c r="BQ51" s="69">
        <f t="shared" si="84"/>
      </c>
      <c r="BR51" s="69">
        <f t="shared" si="85"/>
      </c>
      <c r="BS51" s="69">
        <f t="shared" si="86"/>
      </c>
      <c r="BT51" s="69">
        <f t="shared" si="87"/>
      </c>
      <c r="BU51" s="69">
        <f t="shared" si="88"/>
      </c>
      <c r="BV51" s="69">
        <f t="shared" si="89"/>
      </c>
      <c r="BW51" s="69">
        <f t="shared" si="90"/>
      </c>
      <c r="BX51" s="69">
        <f t="shared" si="91"/>
      </c>
      <c r="BY51" s="69">
        <f t="shared" si="92"/>
      </c>
      <c r="BZ51" s="70">
        <f t="shared" si="93"/>
      </c>
      <c r="CA51" s="70">
        <f t="shared" si="94"/>
      </c>
      <c r="CB51" s="70">
        <f t="shared" si="95"/>
      </c>
      <c r="CC51" s="70">
        <f t="shared" si="96"/>
      </c>
      <c r="CD51" s="78"/>
      <c r="CE51" s="15">
        <f t="shared" si="97"/>
      </c>
      <c r="CF51" s="52"/>
      <c r="DA51" s="69">
        <f t="shared" si="98"/>
      </c>
      <c r="DB51" s="69">
        <f t="shared" si="99"/>
      </c>
      <c r="DC51" s="69">
        <f t="shared" si="100"/>
      </c>
      <c r="DD51" s="69">
        <f t="shared" si="101"/>
      </c>
      <c r="DE51" s="69">
        <f t="shared" si="102"/>
      </c>
      <c r="DF51" s="69">
        <f t="shared" si="103"/>
      </c>
      <c r="DG51" s="69">
        <f t="shared" si="104"/>
      </c>
      <c r="DH51" s="69">
        <f t="shared" si="105"/>
      </c>
      <c r="DI51" s="69">
        <f t="shared" si="106"/>
      </c>
      <c r="DJ51" s="69">
        <f t="shared" si="107"/>
      </c>
      <c r="DK51" s="69">
        <f t="shared" si="108"/>
      </c>
      <c r="DL51" s="69">
        <f t="shared" si="109"/>
      </c>
      <c r="DM51" s="69">
        <f t="shared" si="110"/>
      </c>
      <c r="DN51" s="69">
        <f t="shared" si="111"/>
      </c>
      <c r="DO51" s="69">
        <f t="shared" si="112"/>
      </c>
      <c r="DP51" s="69">
        <f t="shared" si="113"/>
      </c>
      <c r="DQ51" s="69">
        <f t="shared" si="114"/>
      </c>
      <c r="DR51" s="69">
        <f t="shared" si="115"/>
      </c>
      <c r="DS51" s="70">
        <f t="shared" si="116"/>
      </c>
      <c r="DT51" s="70">
        <f t="shared" si="117"/>
      </c>
      <c r="DU51" s="70">
        <f t="shared" si="118"/>
      </c>
      <c r="DV51" s="70">
        <f t="shared" si="119"/>
      </c>
      <c r="DX51" s="15">
        <f t="shared" si="120"/>
      </c>
      <c r="DY51" s="160"/>
      <c r="DZ51" s="15">
        <f t="shared" si="121"/>
      </c>
    </row>
    <row r="52" spans="1:130" ht="12.75">
      <c r="A52" s="165">
        <v>40</v>
      </c>
      <c r="B52" s="170"/>
      <c r="C52" s="171"/>
      <c r="D52" s="172"/>
      <c r="E52" s="173"/>
      <c r="F52" s="24"/>
      <c r="G52" s="181"/>
      <c r="H52" s="45">
        <f t="shared" si="122"/>
        <v>0</v>
      </c>
      <c r="I52" s="21"/>
      <c r="J52" s="46">
        <f t="shared" si="123"/>
        <v>0</v>
      </c>
      <c r="K52" s="25"/>
      <c r="L52" s="46">
        <f t="shared" si="124"/>
        <v>0</v>
      </c>
      <c r="M52" s="20"/>
      <c r="N52" s="46">
        <f t="shared" si="125"/>
        <v>0</v>
      </c>
      <c r="O52" s="23"/>
      <c r="P52" s="46">
        <f t="shared" si="126"/>
        <v>0</v>
      </c>
      <c r="Q52" s="21"/>
      <c r="R52" s="46">
        <f t="shared" si="127"/>
        <v>0</v>
      </c>
      <c r="S52" s="23"/>
      <c r="T52" s="46">
        <f t="shared" si="128"/>
        <v>0</v>
      </c>
      <c r="U52" s="22"/>
      <c r="V52" s="46">
        <f t="shared" si="129"/>
        <v>0</v>
      </c>
      <c r="W52" s="94"/>
      <c r="X52" s="46">
        <f t="shared" si="130"/>
        <v>0</v>
      </c>
      <c r="Y52" s="63"/>
      <c r="Z52" s="130"/>
      <c r="AA52" s="131"/>
      <c r="AB52" s="46">
        <f t="shared" si="131"/>
        <v>0</v>
      </c>
      <c r="AC52" s="32">
        <f t="shared" si="67"/>
        <v>0</v>
      </c>
      <c r="AD52" s="175">
        <f t="shared" si="132"/>
      </c>
      <c r="AE52" s="30">
        <f t="shared" si="133"/>
        <v>0</v>
      </c>
      <c r="AF52" s="60"/>
      <c r="AG52" s="128">
        <f t="shared" si="68"/>
        <v>0</v>
      </c>
      <c r="AH52" s="128">
        <f t="shared" si="69"/>
        <v>0</v>
      </c>
      <c r="AI52" s="66">
        <f t="shared" si="70"/>
      </c>
      <c r="AJ52" s="66">
        <f t="shared" si="71"/>
        <v>0</v>
      </c>
      <c r="AK52" s="66">
        <f t="shared" si="72"/>
        <v>0</v>
      </c>
      <c r="AL52" s="67">
        <f t="shared" si="73"/>
      </c>
      <c r="AM52" s="129">
        <f t="shared" si="74"/>
        <v>0</v>
      </c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9">
        <f t="shared" si="75"/>
      </c>
      <c r="BI52" s="69">
        <f t="shared" si="76"/>
      </c>
      <c r="BJ52" s="69">
        <f t="shared" si="77"/>
      </c>
      <c r="BK52" s="69">
        <f t="shared" si="78"/>
      </c>
      <c r="BL52" s="69">
        <f t="shared" si="79"/>
      </c>
      <c r="BM52" s="69">
        <f t="shared" si="80"/>
      </c>
      <c r="BN52" s="69">
        <f t="shared" si="81"/>
      </c>
      <c r="BO52" s="69">
        <f t="shared" si="82"/>
      </c>
      <c r="BP52" s="69">
        <f t="shared" si="83"/>
      </c>
      <c r="BQ52" s="69">
        <f t="shared" si="84"/>
      </c>
      <c r="BR52" s="69">
        <f t="shared" si="85"/>
      </c>
      <c r="BS52" s="69">
        <f t="shared" si="86"/>
      </c>
      <c r="BT52" s="69">
        <f t="shared" si="87"/>
      </c>
      <c r="BU52" s="69">
        <f t="shared" si="88"/>
      </c>
      <c r="BV52" s="69">
        <f t="shared" si="89"/>
      </c>
      <c r="BW52" s="69">
        <f t="shared" si="90"/>
      </c>
      <c r="BX52" s="69">
        <f t="shared" si="91"/>
      </c>
      <c r="BY52" s="69">
        <f t="shared" si="92"/>
      </c>
      <c r="BZ52" s="70">
        <f t="shared" si="93"/>
      </c>
      <c r="CA52" s="70">
        <f t="shared" si="94"/>
      </c>
      <c r="CB52" s="70">
        <f t="shared" si="95"/>
      </c>
      <c r="CC52" s="70">
        <f t="shared" si="96"/>
      </c>
      <c r="CD52" s="78"/>
      <c r="CE52" s="15">
        <f t="shared" si="97"/>
      </c>
      <c r="CF52" s="52"/>
      <c r="DA52" s="69">
        <f t="shared" si="98"/>
      </c>
      <c r="DB52" s="69">
        <f t="shared" si="99"/>
      </c>
      <c r="DC52" s="69">
        <f t="shared" si="100"/>
      </c>
      <c r="DD52" s="69">
        <f t="shared" si="101"/>
      </c>
      <c r="DE52" s="69">
        <f t="shared" si="102"/>
      </c>
      <c r="DF52" s="69">
        <f t="shared" si="103"/>
      </c>
      <c r="DG52" s="69">
        <f t="shared" si="104"/>
      </c>
      <c r="DH52" s="69">
        <f t="shared" si="105"/>
      </c>
      <c r="DI52" s="69">
        <f t="shared" si="106"/>
      </c>
      <c r="DJ52" s="69">
        <f t="shared" si="107"/>
      </c>
      <c r="DK52" s="69">
        <f t="shared" si="108"/>
      </c>
      <c r="DL52" s="69">
        <f t="shared" si="109"/>
      </c>
      <c r="DM52" s="69">
        <f t="shared" si="110"/>
      </c>
      <c r="DN52" s="69">
        <f t="shared" si="111"/>
      </c>
      <c r="DO52" s="69">
        <f t="shared" si="112"/>
      </c>
      <c r="DP52" s="69">
        <f t="shared" si="113"/>
      </c>
      <c r="DQ52" s="69">
        <f t="shared" si="114"/>
      </c>
      <c r="DR52" s="69">
        <f t="shared" si="115"/>
      </c>
      <c r="DS52" s="70">
        <f t="shared" si="116"/>
      </c>
      <c r="DT52" s="70">
        <f t="shared" si="117"/>
      </c>
      <c r="DU52" s="70">
        <f t="shared" si="118"/>
      </c>
      <c r="DV52" s="70">
        <f t="shared" si="119"/>
      </c>
      <c r="DX52" s="15">
        <f t="shared" si="120"/>
      </c>
      <c r="DY52" s="160"/>
      <c r="DZ52" s="15">
        <f t="shared" si="121"/>
      </c>
    </row>
    <row r="53" spans="1:130" ht="12.75">
      <c r="A53" s="165">
        <v>41</v>
      </c>
      <c r="B53" s="170"/>
      <c r="C53" s="171"/>
      <c r="D53" s="172"/>
      <c r="E53" s="173"/>
      <c r="F53" s="24"/>
      <c r="G53" s="181"/>
      <c r="H53" s="45">
        <f t="shared" si="122"/>
        <v>0</v>
      </c>
      <c r="I53" s="21"/>
      <c r="J53" s="46">
        <f t="shared" si="123"/>
        <v>0</v>
      </c>
      <c r="K53" s="25"/>
      <c r="L53" s="46">
        <f t="shared" si="124"/>
        <v>0</v>
      </c>
      <c r="M53" s="20"/>
      <c r="N53" s="46">
        <f t="shared" si="125"/>
        <v>0</v>
      </c>
      <c r="O53" s="23"/>
      <c r="P53" s="46">
        <f t="shared" si="126"/>
        <v>0</v>
      </c>
      <c r="Q53" s="21"/>
      <c r="R53" s="46">
        <f t="shared" si="127"/>
        <v>0</v>
      </c>
      <c r="S53" s="23"/>
      <c r="T53" s="46">
        <f t="shared" si="128"/>
        <v>0</v>
      </c>
      <c r="U53" s="22"/>
      <c r="V53" s="46">
        <f t="shared" si="129"/>
        <v>0</v>
      </c>
      <c r="W53" s="94"/>
      <c r="X53" s="46">
        <f t="shared" si="130"/>
        <v>0</v>
      </c>
      <c r="Y53" s="63"/>
      <c r="Z53" s="130"/>
      <c r="AA53" s="131"/>
      <c r="AB53" s="46">
        <f t="shared" si="131"/>
        <v>0</v>
      </c>
      <c r="AC53" s="32">
        <f t="shared" si="67"/>
        <v>0</v>
      </c>
      <c r="AD53" s="175">
        <f t="shared" si="132"/>
      </c>
      <c r="AE53" s="30">
        <f t="shared" si="133"/>
        <v>0</v>
      </c>
      <c r="AF53" s="60"/>
      <c r="AG53" s="128">
        <f t="shared" si="68"/>
        <v>0</v>
      </c>
      <c r="AH53" s="128">
        <f t="shared" si="69"/>
        <v>0</v>
      </c>
      <c r="AI53" s="66">
        <f t="shared" si="70"/>
      </c>
      <c r="AJ53" s="66">
        <f t="shared" si="71"/>
        <v>0</v>
      </c>
      <c r="AK53" s="66">
        <f t="shared" si="72"/>
        <v>0</v>
      </c>
      <c r="AL53" s="67">
        <f t="shared" si="73"/>
      </c>
      <c r="AM53" s="129">
        <f t="shared" si="74"/>
        <v>0</v>
      </c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9">
        <f t="shared" si="75"/>
      </c>
      <c r="BI53" s="69">
        <f t="shared" si="76"/>
      </c>
      <c r="BJ53" s="69">
        <f t="shared" si="77"/>
      </c>
      <c r="BK53" s="69">
        <f t="shared" si="78"/>
      </c>
      <c r="BL53" s="69">
        <f t="shared" si="79"/>
      </c>
      <c r="BM53" s="69">
        <f t="shared" si="80"/>
      </c>
      <c r="BN53" s="69">
        <f t="shared" si="81"/>
      </c>
      <c r="BO53" s="69">
        <f t="shared" si="82"/>
      </c>
      <c r="BP53" s="69">
        <f t="shared" si="83"/>
      </c>
      <c r="BQ53" s="69">
        <f t="shared" si="84"/>
      </c>
      <c r="BR53" s="69">
        <f t="shared" si="85"/>
      </c>
      <c r="BS53" s="69">
        <f t="shared" si="86"/>
      </c>
      <c r="BT53" s="69">
        <f t="shared" si="87"/>
      </c>
      <c r="BU53" s="69">
        <f t="shared" si="88"/>
      </c>
      <c r="BV53" s="69">
        <f t="shared" si="89"/>
      </c>
      <c r="BW53" s="69">
        <f t="shared" si="90"/>
      </c>
      <c r="BX53" s="69">
        <f t="shared" si="91"/>
      </c>
      <c r="BY53" s="69">
        <f t="shared" si="92"/>
      </c>
      <c r="BZ53" s="70">
        <f t="shared" si="93"/>
      </c>
      <c r="CA53" s="70">
        <f t="shared" si="94"/>
      </c>
      <c r="CB53" s="70">
        <f t="shared" si="95"/>
      </c>
      <c r="CC53" s="70">
        <f t="shared" si="96"/>
      </c>
      <c r="CD53" s="78"/>
      <c r="CE53" s="15">
        <f t="shared" si="97"/>
      </c>
      <c r="CF53" s="52"/>
      <c r="DA53" s="69">
        <f t="shared" si="98"/>
      </c>
      <c r="DB53" s="69">
        <f t="shared" si="99"/>
      </c>
      <c r="DC53" s="69">
        <f t="shared" si="100"/>
      </c>
      <c r="DD53" s="69">
        <f t="shared" si="101"/>
      </c>
      <c r="DE53" s="69">
        <f t="shared" si="102"/>
      </c>
      <c r="DF53" s="69">
        <f t="shared" si="103"/>
      </c>
      <c r="DG53" s="69">
        <f t="shared" si="104"/>
      </c>
      <c r="DH53" s="69">
        <f t="shared" si="105"/>
      </c>
      <c r="DI53" s="69">
        <f t="shared" si="106"/>
      </c>
      <c r="DJ53" s="69">
        <f t="shared" si="107"/>
      </c>
      <c r="DK53" s="69">
        <f t="shared" si="108"/>
      </c>
      <c r="DL53" s="69">
        <f t="shared" si="109"/>
      </c>
      <c r="DM53" s="69">
        <f t="shared" si="110"/>
      </c>
      <c r="DN53" s="69">
        <f t="shared" si="111"/>
      </c>
      <c r="DO53" s="69">
        <f t="shared" si="112"/>
      </c>
      <c r="DP53" s="69">
        <f t="shared" si="113"/>
      </c>
      <c r="DQ53" s="69">
        <f t="shared" si="114"/>
      </c>
      <c r="DR53" s="69">
        <f t="shared" si="115"/>
      </c>
      <c r="DS53" s="70">
        <f t="shared" si="116"/>
      </c>
      <c r="DT53" s="70">
        <f t="shared" si="117"/>
      </c>
      <c r="DU53" s="70">
        <f t="shared" si="118"/>
      </c>
      <c r="DV53" s="70">
        <f t="shared" si="119"/>
      </c>
      <c r="DX53" s="15">
        <f t="shared" si="120"/>
      </c>
      <c r="DY53" s="160"/>
      <c r="DZ53" s="15">
        <f t="shared" si="121"/>
      </c>
    </row>
    <row r="54" spans="1:130" ht="12.75">
      <c r="A54" s="165">
        <v>42</v>
      </c>
      <c r="B54" s="170"/>
      <c r="C54" s="171"/>
      <c r="D54" s="172"/>
      <c r="E54" s="173"/>
      <c r="F54" s="24"/>
      <c r="G54" s="181"/>
      <c r="H54" s="45">
        <f t="shared" si="122"/>
        <v>0</v>
      </c>
      <c r="I54" s="21"/>
      <c r="J54" s="46">
        <f t="shared" si="123"/>
        <v>0</v>
      </c>
      <c r="K54" s="25"/>
      <c r="L54" s="46">
        <f t="shared" si="124"/>
        <v>0</v>
      </c>
      <c r="M54" s="20"/>
      <c r="N54" s="46">
        <f t="shared" si="125"/>
        <v>0</v>
      </c>
      <c r="O54" s="23"/>
      <c r="P54" s="46">
        <f t="shared" si="126"/>
        <v>0</v>
      </c>
      <c r="Q54" s="21"/>
      <c r="R54" s="46">
        <f t="shared" si="127"/>
        <v>0</v>
      </c>
      <c r="S54" s="23"/>
      <c r="T54" s="46">
        <f t="shared" si="128"/>
        <v>0</v>
      </c>
      <c r="U54" s="22"/>
      <c r="V54" s="46">
        <f t="shared" si="129"/>
        <v>0</v>
      </c>
      <c r="W54" s="94"/>
      <c r="X54" s="46">
        <f t="shared" si="130"/>
        <v>0</v>
      </c>
      <c r="Y54" s="63"/>
      <c r="Z54" s="130"/>
      <c r="AA54" s="131"/>
      <c r="AB54" s="46">
        <f t="shared" si="131"/>
        <v>0</v>
      </c>
      <c r="AC54" s="32">
        <f t="shared" si="67"/>
        <v>0</v>
      </c>
      <c r="AD54" s="175">
        <f t="shared" si="132"/>
      </c>
      <c r="AE54" s="30">
        <f t="shared" si="133"/>
        <v>0</v>
      </c>
      <c r="AF54" s="60"/>
      <c r="AG54" s="128">
        <f t="shared" si="68"/>
        <v>0</v>
      </c>
      <c r="AH54" s="128">
        <f t="shared" si="69"/>
        <v>0</v>
      </c>
      <c r="AI54" s="66">
        <f t="shared" si="70"/>
      </c>
      <c r="AJ54" s="66">
        <f t="shared" si="71"/>
        <v>0</v>
      </c>
      <c r="AK54" s="66">
        <f t="shared" si="72"/>
        <v>0</v>
      </c>
      <c r="AL54" s="67">
        <f t="shared" si="73"/>
      </c>
      <c r="AM54" s="129">
        <f t="shared" si="74"/>
        <v>0</v>
      </c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9">
        <f t="shared" si="75"/>
      </c>
      <c r="BI54" s="69">
        <f t="shared" si="76"/>
      </c>
      <c r="BJ54" s="69">
        <f t="shared" si="77"/>
      </c>
      <c r="BK54" s="69">
        <f t="shared" si="78"/>
      </c>
      <c r="BL54" s="69">
        <f t="shared" si="79"/>
      </c>
      <c r="BM54" s="69">
        <f t="shared" si="80"/>
      </c>
      <c r="BN54" s="69">
        <f t="shared" si="81"/>
      </c>
      <c r="BO54" s="69">
        <f t="shared" si="82"/>
      </c>
      <c r="BP54" s="69">
        <f t="shared" si="83"/>
      </c>
      <c r="BQ54" s="69">
        <f t="shared" si="84"/>
      </c>
      <c r="BR54" s="69">
        <f t="shared" si="85"/>
      </c>
      <c r="BS54" s="69">
        <f t="shared" si="86"/>
      </c>
      <c r="BT54" s="69">
        <f t="shared" si="87"/>
      </c>
      <c r="BU54" s="69">
        <f t="shared" si="88"/>
      </c>
      <c r="BV54" s="69">
        <f t="shared" si="89"/>
      </c>
      <c r="BW54" s="69">
        <f t="shared" si="90"/>
      </c>
      <c r="BX54" s="69">
        <f t="shared" si="91"/>
      </c>
      <c r="BY54" s="69">
        <f t="shared" si="92"/>
      </c>
      <c r="BZ54" s="70">
        <f t="shared" si="93"/>
      </c>
      <c r="CA54" s="70">
        <f t="shared" si="94"/>
      </c>
      <c r="CB54" s="70">
        <f t="shared" si="95"/>
      </c>
      <c r="CC54" s="70">
        <f t="shared" si="96"/>
      </c>
      <c r="CD54" s="78"/>
      <c r="CE54" s="15">
        <f t="shared" si="97"/>
      </c>
      <c r="CF54" s="52"/>
      <c r="DA54" s="69">
        <f t="shared" si="98"/>
      </c>
      <c r="DB54" s="69">
        <f t="shared" si="99"/>
      </c>
      <c r="DC54" s="69">
        <f t="shared" si="100"/>
      </c>
      <c r="DD54" s="69">
        <f t="shared" si="101"/>
      </c>
      <c r="DE54" s="69">
        <f t="shared" si="102"/>
      </c>
      <c r="DF54" s="69">
        <f t="shared" si="103"/>
      </c>
      <c r="DG54" s="69">
        <f t="shared" si="104"/>
      </c>
      <c r="DH54" s="69">
        <f t="shared" si="105"/>
      </c>
      <c r="DI54" s="69">
        <f t="shared" si="106"/>
      </c>
      <c r="DJ54" s="69">
        <f t="shared" si="107"/>
      </c>
      <c r="DK54" s="69">
        <f t="shared" si="108"/>
      </c>
      <c r="DL54" s="69">
        <f t="shared" si="109"/>
      </c>
      <c r="DM54" s="69">
        <f t="shared" si="110"/>
      </c>
      <c r="DN54" s="69">
        <f t="shared" si="111"/>
      </c>
      <c r="DO54" s="69">
        <f t="shared" si="112"/>
      </c>
      <c r="DP54" s="69">
        <f t="shared" si="113"/>
      </c>
      <c r="DQ54" s="69">
        <f t="shared" si="114"/>
      </c>
      <c r="DR54" s="69">
        <f t="shared" si="115"/>
      </c>
      <c r="DS54" s="70">
        <f t="shared" si="116"/>
      </c>
      <c r="DT54" s="70">
        <f t="shared" si="117"/>
      </c>
      <c r="DU54" s="70">
        <f t="shared" si="118"/>
      </c>
      <c r="DV54" s="70">
        <f t="shared" si="119"/>
      </c>
      <c r="DX54" s="15">
        <f t="shared" si="120"/>
      </c>
      <c r="DY54" s="160"/>
      <c r="DZ54" s="15">
        <f t="shared" si="121"/>
      </c>
    </row>
    <row r="55" spans="1:130" ht="12.75">
      <c r="A55" s="165">
        <v>43</v>
      </c>
      <c r="B55" s="170"/>
      <c r="C55" s="171"/>
      <c r="D55" s="172"/>
      <c r="E55" s="173"/>
      <c r="F55" s="24"/>
      <c r="G55" s="181"/>
      <c r="H55" s="45">
        <f t="shared" si="122"/>
        <v>0</v>
      </c>
      <c r="I55" s="21"/>
      <c r="J55" s="46">
        <f t="shared" si="123"/>
        <v>0</v>
      </c>
      <c r="K55" s="25"/>
      <c r="L55" s="46">
        <f t="shared" si="124"/>
        <v>0</v>
      </c>
      <c r="M55" s="20"/>
      <c r="N55" s="46">
        <f t="shared" si="125"/>
        <v>0</v>
      </c>
      <c r="O55" s="23"/>
      <c r="P55" s="46">
        <f t="shared" si="126"/>
        <v>0</v>
      </c>
      <c r="Q55" s="21"/>
      <c r="R55" s="46">
        <f t="shared" si="127"/>
        <v>0</v>
      </c>
      <c r="S55" s="23"/>
      <c r="T55" s="46">
        <f t="shared" si="128"/>
        <v>0</v>
      </c>
      <c r="U55" s="22"/>
      <c r="V55" s="46">
        <f t="shared" si="129"/>
        <v>0</v>
      </c>
      <c r="W55" s="94"/>
      <c r="X55" s="46">
        <f t="shared" si="130"/>
        <v>0</v>
      </c>
      <c r="Y55" s="63"/>
      <c r="Z55" s="130"/>
      <c r="AA55" s="131"/>
      <c r="AB55" s="46">
        <f t="shared" si="131"/>
        <v>0</v>
      </c>
      <c r="AC55" s="32">
        <f t="shared" si="67"/>
        <v>0</v>
      </c>
      <c r="AD55" s="175">
        <f t="shared" si="132"/>
      </c>
      <c r="AE55" s="30">
        <f t="shared" si="133"/>
        <v>0</v>
      </c>
      <c r="AF55" s="60"/>
      <c r="AG55" s="128">
        <f t="shared" si="68"/>
        <v>0</v>
      </c>
      <c r="AH55" s="128">
        <f t="shared" si="69"/>
        <v>0</v>
      </c>
      <c r="AI55" s="66">
        <f t="shared" si="70"/>
      </c>
      <c r="AJ55" s="66">
        <f t="shared" si="71"/>
        <v>0</v>
      </c>
      <c r="AK55" s="66">
        <f t="shared" si="72"/>
        <v>0</v>
      </c>
      <c r="AL55" s="67">
        <f t="shared" si="73"/>
      </c>
      <c r="AM55" s="129">
        <f t="shared" si="74"/>
        <v>0</v>
      </c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9">
        <f t="shared" si="75"/>
      </c>
      <c r="BI55" s="69">
        <f t="shared" si="76"/>
      </c>
      <c r="BJ55" s="69">
        <f t="shared" si="77"/>
      </c>
      <c r="BK55" s="69">
        <f t="shared" si="78"/>
      </c>
      <c r="BL55" s="69">
        <f t="shared" si="79"/>
      </c>
      <c r="BM55" s="69">
        <f t="shared" si="80"/>
      </c>
      <c r="BN55" s="69">
        <f t="shared" si="81"/>
      </c>
      <c r="BO55" s="69">
        <f t="shared" si="82"/>
      </c>
      <c r="BP55" s="69">
        <f t="shared" si="83"/>
      </c>
      <c r="BQ55" s="69">
        <f t="shared" si="84"/>
      </c>
      <c r="BR55" s="69">
        <f t="shared" si="85"/>
      </c>
      <c r="BS55" s="69">
        <f t="shared" si="86"/>
      </c>
      <c r="BT55" s="69">
        <f t="shared" si="87"/>
      </c>
      <c r="BU55" s="69">
        <f t="shared" si="88"/>
      </c>
      <c r="BV55" s="69">
        <f t="shared" si="89"/>
      </c>
      <c r="BW55" s="69">
        <f t="shared" si="90"/>
      </c>
      <c r="BX55" s="69">
        <f t="shared" si="91"/>
      </c>
      <c r="BY55" s="69">
        <f t="shared" si="92"/>
      </c>
      <c r="BZ55" s="70">
        <f t="shared" si="93"/>
      </c>
      <c r="CA55" s="70">
        <f t="shared" si="94"/>
      </c>
      <c r="CB55" s="70">
        <f t="shared" si="95"/>
      </c>
      <c r="CC55" s="70">
        <f t="shared" si="96"/>
      </c>
      <c r="CD55" s="78"/>
      <c r="CE55" s="15">
        <f t="shared" si="97"/>
      </c>
      <c r="CF55" s="52"/>
      <c r="DA55" s="69">
        <f t="shared" si="98"/>
      </c>
      <c r="DB55" s="69">
        <f t="shared" si="99"/>
      </c>
      <c r="DC55" s="69">
        <f t="shared" si="100"/>
      </c>
      <c r="DD55" s="69">
        <f t="shared" si="101"/>
      </c>
      <c r="DE55" s="69">
        <f t="shared" si="102"/>
      </c>
      <c r="DF55" s="69">
        <f t="shared" si="103"/>
      </c>
      <c r="DG55" s="69">
        <f t="shared" si="104"/>
      </c>
      <c r="DH55" s="69">
        <f t="shared" si="105"/>
      </c>
      <c r="DI55" s="69">
        <f t="shared" si="106"/>
      </c>
      <c r="DJ55" s="69">
        <f t="shared" si="107"/>
      </c>
      <c r="DK55" s="69">
        <f t="shared" si="108"/>
      </c>
      <c r="DL55" s="69">
        <f t="shared" si="109"/>
      </c>
      <c r="DM55" s="69">
        <f t="shared" si="110"/>
      </c>
      <c r="DN55" s="69">
        <f t="shared" si="111"/>
      </c>
      <c r="DO55" s="69">
        <f t="shared" si="112"/>
      </c>
      <c r="DP55" s="69">
        <f t="shared" si="113"/>
      </c>
      <c r="DQ55" s="69">
        <f t="shared" si="114"/>
      </c>
      <c r="DR55" s="69">
        <f t="shared" si="115"/>
      </c>
      <c r="DS55" s="70">
        <f t="shared" si="116"/>
      </c>
      <c r="DT55" s="70">
        <f t="shared" si="117"/>
      </c>
      <c r="DU55" s="70">
        <f t="shared" si="118"/>
      </c>
      <c r="DV55" s="70">
        <f t="shared" si="119"/>
      </c>
      <c r="DX55" s="15">
        <f t="shared" si="120"/>
      </c>
      <c r="DY55" s="160"/>
      <c r="DZ55" s="15">
        <f t="shared" si="121"/>
      </c>
    </row>
    <row r="56" spans="1:130" ht="12.75">
      <c r="A56" s="165">
        <v>44</v>
      </c>
      <c r="B56" s="170"/>
      <c r="C56" s="171"/>
      <c r="D56" s="172"/>
      <c r="E56" s="173"/>
      <c r="F56" s="24"/>
      <c r="G56" s="181"/>
      <c r="H56" s="45">
        <f t="shared" si="122"/>
        <v>0</v>
      </c>
      <c r="I56" s="21"/>
      <c r="J56" s="46">
        <f t="shared" si="123"/>
        <v>0</v>
      </c>
      <c r="K56" s="25"/>
      <c r="L56" s="46">
        <f t="shared" si="124"/>
        <v>0</v>
      </c>
      <c r="M56" s="20"/>
      <c r="N56" s="46">
        <f t="shared" si="125"/>
        <v>0</v>
      </c>
      <c r="O56" s="23"/>
      <c r="P56" s="46">
        <f t="shared" si="126"/>
        <v>0</v>
      </c>
      <c r="Q56" s="21"/>
      <c r="R56" s="46">
        <f t="shared" si="127"/>
        <v>0</v>
      </c>
      <c r="S56" s="23"/>
      <c r="T56" s="46">
        <f t="shared" si="128"/>
        <v>0</v>
      </c>
      <c r="U56" s="22"/>
      <c r="V56" s="46">
        <f t="shared" si="129"/>
        <v>0</v>
      </c>
      <c r="W56" s="94"/>
      <c r="X56" s="46">
        <f t="shared" si="130"/>
        <v>0</v>
      </c>
      <c r="Y56" s="184"/>
      <c r="Z56" s="130"/>
      <c r="AA56" s="131"/>
      <c r="AB56" s="46">
        <f t="shared" si="131"/>
        <v>0</v>
      </c>
      <c r="AC56" s="32">
        <f t="shared" si="67"/>
        <v>0</v>
      </c>
      <c r="AD56" s="175">
        <f t="shared" si="132"/>
      </c>
      <c r="AE56" s="30">
        <f t="shared" si="133"/>
        <v>0</v>
      </c>
      <c r="AF56" s="60"/>
      <c r="AG56" s="128">
        <f t="shared" si="68"/>
        <v>0</v>
      </c>
      <c r="AH56" s="128">
        <f t="shared" si="69"/>
        <v>0</v>
      </c>
      <c r="AI56" s="66">
        <f t="shared" si="70"/>
      </c>
      <c r="AJ56" s="66">
        <f t="shared" si="71"/>
        <v>0</v>
      </c>
      <c r="AK56" s="66">
        <f t="shared" si="72"/>
        <v>0</v>
      </c>
      <c r="AL56" s="67">
        <f t="shared" si="73"/>
      </c>
      <c r="AM56" s="129">
        <f t="shared" si="74"/>
        <v>0</v>
      </c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9">
        <f t="shared" si="75"/>
      </c>
      <c r="BI56" s="69">
        <f t="shared" si="76"/>
      </c>
      <c r="BJ56" s="69">
        <f t="shared" si="77"/>
      </c>
      <c r="BK56" s="69">
        <f t="shared" si="78"/>
      </c>
      <c r="BL56" s="69">
        <f t="shared" si="79"/>
      </c>
      <c r="BM56" s="69">
        <f t="shared" si="80"/>
      </c>
      <c r="BN56" s="69">
        <f t="shared" si="81"/>
      </c>
      <c r="BO56" s="69">
        <f t="shared" si="82"/>
      </c>
      <c r="BP56" s="69">
        <f t="shared" si="83"/>
      </c>
      <c r="BQ56" s="69">
        <f t="shared" si="84"/>
      </c>
      <c r="BR56" s="69">
        <f t="shared" si="85"/>
      </c>
      <c r="BS56" s="69">
        <f t="shared" si="86"/>
      </c>
      <c r="BT56" s="69">
        <f t="shared" si="87"/>
      </c>
      <c r="BU56" s="69">
        <f t="shared" si="88"/>
      </c>
      <c r="BV56" s="69">
        <f t="shared" si="89"/>
      </c>
      <c r="BW56" s="69">
        <f t="shared" si="90"/>
      </c>
      <c r="BX56" s="69">
        <f t="shared" si="91"/>
      </c>
      <c r="BY56" s="69">
        <f t="shared" si="92"/>
      </c>
      <c r="BZ56" s="70">
        <f t="shared" si="93"/>
      </c>
      <c r="CA56" s="70">
        <f t="shared" si="94"/>
      </c>
      <c r="CB56" s="70">
        <f t="shared" si="95"/>
      </c>
      <c r="CC56" s="70">
        <f t="shared" si="96"/>
      </c>
      <c r="CD56" s="78"/>
      <c r="CE56" s="15">
        <f t="shared" si="97"/>
      </c>
      <c r="CF56" s="52"/>
      <c r="DA56" s="69">
        <f t="shared" si="98"/>
      </c>
      <c r="DB56" s="69">
        <f t="shared" si="99"/>
      </c>
      <c r="DC56" s="69">
        <f t="shared" si="100"/>
      </c>
      <c r="DD56" s="69">
        <f t="shared" si="101"/>
      </c>
      <c r="DE56" s="69">
        <f t="shared" si="102"/>
      </c>
      <c r="DF56" s="69">
        <f t="shared" si="103"/>
      </c>
      <c r="DG56" s="69">
        <f t="shared" si="104"/>
      </c>
      <c r="DH56" s="69">
        <f t="shared" si="105"/>
      </c>
      <c r="DI56" s="69">
        <f t="shared" si="106"/>
      </c>
      <c r="DJ56" s="69">
        <f t="shared" si="107"/>
      </c>
      <c r="DK56" s="69">
        <f t="shared" si="108"/>
      </c>
      <c r="DL56" s="69">
        <f t="shared" si="109"/>
      </c>
      <c r="DM56" s="69">
        <f t="shared" si="110"/>
      </c>
      <c r="DN56" s="69">
        <f t="shared" si="111"/>
      </c>
      <c r="DO56" s="69">
        <f t="shared" si="112"/>
      </c>
      <c r="DP56" s="69">
        <f t="shared" si="113"/>
      </c>
      <c r="DQ56" s="69">
        <f t="shared" si="114"/>
      </c>
      <c r="DR56" s="69">
        <f t="shared" si="115"/>
      </c>
      <c r="DS56" s="70">
        <f t="shared" si="116"/>
      </c>
      <c r="DT56" s="70">
        <f t="shared" si="117"/>
      </c>
      <c r="DU56" s="70">
        <f t="shared" si="118"/>
      </c>
      <c r="DV56" s="70">
        <f t="shared" si="119"/>
      </c>
      <c r="DX56" s="15">
        <f t="shared" si="120"/>
      </c>
      <c r="DY56" s="160"/>
      <c r="DZ56" s="15">
        <f t="shared" si="121"/>
      </c>
    </row>
    <row r="57" spans="1:130" ht="12.75">
      <c r="A57" s="165">
        <v>45</v>
      </c>
      <c r="B57" s="170"/>
      <c r="C57" s="171"/>
      <c r="D57" s="172"/>
      <c r="E57" s="173"/>
      <c r="F57" s="24"/>
      <c r="G57" s="181"/>
      <c r="H57" s="45">
        <f t="shared" si="122"/>
        <v>0</v>
      </c>
      <c r="I57" s="21"/>
      <c r="J57" s="46">
        <f t="shared" si="123"/>
        <v>0</v>
      </c>
      <c r="K57" s="25"/>
      <c r="L57" s="46">
        <f t="shared" si="124"/>
        <v>0</v>
      </c>
      <c r="M57" s="20"/>
      <c r="N57" s="46">
        <f t="shared" si="125"/>
        <v>0</v>
      </c>
      <c r="O57" s="23"/>
      <c r="P57" s="46">
        <f t="shared" si="126"/>
        <v>0</v>
      </c>
      <c r="Q57" s="21"/>
      <c r="R57" s="46">
        <f t="shared" si="127"/>
        <v>0</v>
      </c>
      <c r="S57" s="23"/>
      <c r="T57" s="46">
        <f t="shared" si="128"/>
        <v>0</v>
      </c>
      <c r="U57" s="22"/>
      <c r="V57" s="46">
        <f t="shared" si="129"/>
        <v>0</v>
      </c>
      <c r="W57" s="94"/>
      <c r="X57" s="46">
        <f t="shared" si="130"/>
        <v>0</v>
      </c>
      <c r="Y57" s="63"/>
      <c r="Z57" s="130"/>
      <c r="AA57" s="131"/>
      <c r="AB57" s="46">
        <f t="shared" si="131"/>
        <v>0</v>
      </c>
      <c r="AC57" s="32">
        <f t="shared" si="67"/>
        <v>0</v>
      </c>
      <c r="AD57" s="175">
        <f t="shared" si="132"/>
      </c>
      <c r="AE57" s="30">
        <f t="shared" si="133"/>
        <v>0</v>
      </c>
      <c r="AF57" s="60"/>
      <c r="AG57" s="128">
        <f t="shared" si="68"/>
        <v>0</v>
      </c>
      <c r="AH57" s="128">
        <f t="shared" si="69"/>
        <v>0</v>
      </c>
      <c r="AI57" s="66">
        <f t="shared" si="70"/>
      </c>
      <c r="AJ57" s="66">
        <f t="shared" si="71"/>
        <v>0</v>
      </c>
      <c r="AK57" s="66">
        <f t="shared" si="72"/>
        <v>0</v>
      </c>
      <c r="AL57" s="67">
        <f t="shared" si="73"/>
      </c>
      <c r="AM57" s="129">
        <f t="shared" si="74"/>
        <v>0</v>
      </c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9">
        <f t="shared" si="75"/>
      </c>
      <c r="BI57" s="69">
        <f t="shared" si="76"/>
      </c>
      <c r="BJ57" s="69">
        <f t="shared" si="77"/>
      </c>
      <c r="BK57" s="69">
        <f t="shared" si="78"/>
      </c>
      <c r="BL57" s="69">
        <f t="shared" si="79"/>
      </c>
      <c r="BM57" s="69">
        <f t="shared" si="80"/>
      </c>
      <c r="BN57" s="69">
        <f t="shared" si="81"/>
      </c>
      <c r="BO57" s="69">
        <f t="shared" si="82"/>
      </c>
      <c r="BP57" s="69">
        <f t="shared" si="83"/>
      </c>
      <c r="BQ57" s="69">
        <f t="shared" si="84"/>
      </c>
      <c r="BR57" s="69">
        <f t="shared" si="85"/>
      </c>
      <c r="BS57" s="69">
        <f t="shared" si="86"/>
      </c>
      <c r="BT57" s="69">
        <f t="shared" si="87"/>
      </c>
      <c r="BU57" s="69">
        <f t="shared" si="88"/>
      </c>
      <c r="BV57" s="69">
        <f t="shared" si="89"/>
      </c>
      <c r="BW57" s="69">
        <f t="shared" si="90"/>
      </c>
      <c r="BX57" s="69">
        <f t="shared" si="91"/>
      </c>
      <c r="BY57" s="69">
        <f t="shared" si="92"/>
      </c>
      <c r="BZ57" s="70">
        <f t="shared" si="93"/>
      </c>
      <c r="CA57" s="70">
        <f t="shared" si="94"/>
      </c>
      <c r="CB57" s="70">
        <f t="shared" si="95"/>
      </c>
      <c r="CC57" s="70">
        <f t="shared" si="96"/>
      </c>
      <c r="CD57" s="78"/>
      <c r="CE57" s="15">
        <f t="shared" si="97"/>
      </c>
      <c r="CF57" s="52"/>
      <c r="DA57" s="69">
        <f t="shared" si="98"/>
      </c>
      <c r="DB57" s="69">
        <f t="shared" si="99"/>
      </c>
      <c r="DC57" s="69">
        <f t="shared" si="100"/>
      </c>
      <c r="DD57" s="69">
        <f t="shared" si="101"/>
      </c>
      <c r="DE57" s="69">
        <f t="shared" si="102"/>
      </c>
      <c r="DF57" s="69">
        <f t="shared" si="103"/>
      </c>
      <c r="DG57" s="69">
        <f t="shared" si="104"/>
      </c>
      <c r="DH57" s="69">
        <f t="shared" si="105"/>
      </c>
      <c r="DI57" s="69">
        <f t="shared" si="106"/>
      </c>
      <c r="DJ57" s="69">
        <f t="shared" si="107"/>
      </c>
      <c r="DK57" s="69">
        <f t="shared" si="108"/>
      </c>
      <c r="DL57" s="69">
        <f t="shared" si="109"/>
      </c>
      <c r="DM57" s="69">
        <f t="shared" si="110"/>
      </c>
      <c r="DN57" s="69">
        <f t="shared" si="111"/>
      </c>
      <c r="DO57" s="69">
        <f t="shared" si="112"/>
      </c>
      <c r="DP57" s="69">
        <f t="shared" si="113"/>
      </c>
      <c r="DQ57" s="69">
        <f t="shared" si="114"/>
      </c>
      <c r="DR57" s="69">
        <f t="shared" si="115"/>
      </c>
      <c r="DS57" s="70">
        <f t="shared" si="116"/>
      </c>
      <c r="DT57" s="70">
        <f t="shared" si="117"/>
      </c>
      <c r="DU57" s="70">
        <f t="shared" si="118"/>
      </c>
      <c r="DV57" s="70">
        <f t="shared" si="119"/>
      </c>
      <c r="DX57" s="15">
        <f t="shared" si="120"/>
      </c>
      <c r="DY57" s="160"/>
      <c r="DZ57" s="15">
        <f t="shared" si="121"/>
      </c>
    </row>
    <row r="58" spans="1:130" ht="12.75">
      <c r="A58" s="165">
        <v>46</v>
      </c>
      <c r="B58" s="170"/>
      <c r="C58" s="171"/>
      <c r="D58" s="172"/>
      <c r="E58" s="173"/>
      <c r="F58" s="24"/>
      <c r="G58" s="181"/>
      <c r="H58" s="45">
        <f t="shared" si="122"/>
        <v>0</v>
      </c>
      <c r="I58" s="21"/>
      <c r="J58" s="46">
        <f t="shared" si="123"/>
        <v>0</v>
      </c>
      <c r="K58" s="25"/>
      <c r="L58" s="46">
        <f t="shared" si="124"/>
        <v>0</v>
      </c>
      <c r="M58" s="20"/>
      <c r="N58" s="46">
        <f t="shared" si="125"/>
        <v>0</v>
      </c>
      <c r="O58" s="23"/>
      <c r="P58" s="46">
        <f t="shared" si="126"/>
        <v>0</v>
      </c>
      <c r="Q58" s="21"/>
      <c r="R58" s="46">
        <f t="shared" si="127"/>
        <v>0</v>
      </c>
      <c r="S58" s="23"/>
      <c r="T58" s="46">
        <f t="shared" si="128"/>
        <v>0</v>
      </c>
      <c r="U58" s="22"/>
      <c r="V58" s="46">
        <f t="shared" si="129"/>
        <v>0</v>
      </c>
      <c r="W58" s="94"/>
      <c r="X58" s="46">
        <f t="shared" si="130"/>
        <v>0</v>
      </c>
      <c r="Y58" s="184"/>
      <c r="Z58" s="130"/>
      <c r="AA58" s="131"/>
      <c r="AB58" s="46">
        <f t="shared" si="131"/>
        <v>0</v>
      </c>
      <c r="AC58" s="32">
        <f t="shared" si="67"/>
        <v>0</v>
      </c>
      <c r="AD58" s="175">
        <f t="shared" si="132"/>
      </c>
      <c r="AE58" s="30">
        <f t="shared" si="133"/>
        <v>0</v>
      </c>
      <c r="AF58" s="60"/>
      <c r="AG58" s="128">
        <f t="shared" si="68"/>
        <v>0</v>
      </c>
      <c r="AH58" s="128">
        <f t="shared" si="69"/>
        <v>0</v>
      </c>
      <c r="AI58" s="66">
        <f t="shared" si="70"/>
      </c>
      <c r="AJ58" s="66">
        <f t="shared" si="71"/>
        <v>0</v>
      </c>
      <c r="AK58" s="66">
        <f t="shared" si="72"/>
        <v>0</v>
      </c>
      <c r="AL58" s="67">
        <f t="shared" si="73"/>
      </c>
      <c r="AM58" s="129">
        <f t="shared" si="74"/>
        <v>0</v>
      </c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9">
        <f t="shared" si="75"/>
      </c>
      <c r="BI58" s="69">
        <f t="shared" si="76"/>
      </c>
      <c r="BJ58" s="69">
        <f t="shared" si="77"/>
      </c>
      <c r="BK58" s="69">
        <f t="shared" si="78"/>
      </c>
      <c r="BL58" s="69">
        <f t="shared" si="79"/>
      </c>
      <c r="BM58" s="69">
        <f t="shared" si="80"/>
      </c>
      <c r="BN58" s="69">
        <f t="shared" si="81"/>
      </c>
      <c r="BO58" s="69">
        <f t="shared" si="82"/>
      </c>
      <c r="BP58" s="69">
        <f t="shared" si="83"/>
      </c>
      <c r="BQ58" s="69">
        <f t="shared" si="84"/>
      </c>
      <c r="BR58" s="69">
        <f t="shared" si="85"/>
      </c>
      <c r="BS58" s="69">
        <f t="shared" si="86"/>
      </c>
      <c r="BT58" s="69">
        <f t="shared" si="87"/>
      </c>
      <c r="BU58" s="69">
        <f t="shared" si="88"/>
      </c>
      <c r="BV58" s="69">
        <f t="shared" si="89"/>
      </c>
      <c r="BW58" s="69">
        <f t="shared" si="90"/>
      </c>
      <c r="BX58" s="69">
        <f t="shared" si="91"/>
      </c>
      <c r="BY58" s="69">
        <f t="shared" si="92"/>
      </c>
      <c r="BZ58" s="70">
        <f t="shared" si="93"/>
      </c>
      <c r="CA58" s="70">
        <f t="shared" si="94"/>
      </c>
      <c r="CB58" s="70">
        <f t="shared" si="95"/>
      </c>
      <c r="CC58" s="70">
        <f t="shared" si="96"/>
      </c>
      <c r="CD58" s="78"/>
      <c r="CE58" s="15">
        <f t="shared" si="97"/>
      </c>
      <c r="CF58" s="52"/>
      <c r="DA58" s="69">
        <f t="shared" si="98"/>
      </c>
      <c r="DB58" s="69">
        <f t="shared" si="99"/>
      </c>
      <c r="DC58" s="69">
        <f t="shared" si="100"/>
      </c>
      <c r="DD58" s="69">
        <f t="shared" si="101"/>
      </c>
      <c r="DE58" s="69">
        <f t="shared" si="102"/>
      </c>
      <c r="DF58" s="69">
        <f t="shared" si="103"/>
      </c>
      <c r="DG58" s="69">
        <f t="shared" si="104"/>
      </c>
      <c r="DH58" s="69">
        <f t="shared" si="105"/>
      </c>
      <c r="DI58" s="69">
        <f t="shared" si="106"/>
      </c>
      <c r="DJ58" s="69">
        <f t="shared" si="107"/>
      </c>
      <c r="DK58" s="69">
        <f t="shared" si="108"/>
      </c>
      <c r="DL58" s="69">
        <f t="shared" si="109"/>
      </c>
      <c r="DM58" s="69">
        <f t="shared" si="110"/>
      </c>
      <c r="DN58" s="69">
        <f t="shared" si="111"/>
      </c>
      <c r="DO58" s="69">
        <f t="shared" si="112"/>
      </c>
      <c r="DP58" s="69">
        <f t="shared" si="113"/>
      </c>
      <c r="DQ58" s="69">
        <f t="shared" si="114"/>
      </c>
      <c r="DR58" s="69">
        <f t="shared" si="115"/>
      </c>
      <c r="DS58" s="70">
        <f t="shared" si="116"/>
      </c>
      <c r="DT58" s="70">
        <f t="shared" si="117"/>
      </c>
      <c r="DU58" s="70">
        <f t="shared" si="118"/>
      </c>
      <c r="DV58" s="70">
        <f t="shared" si="119"/>
      </c>
      <c r="DX58" s="15">
        <f t="shared" si="120"/>
      </c>
      <c r="DY58" s="160"/>
      <c r="DZ58" s="15">
        <f t="shared" si="121"/>
      </c>
    </row>
    <row r="59" spans="1:130" ht="12.75">
      <c r="A59" s="165">
        <v>47</v>
      </c>
      <c r="B59" s="170"/>
      <c r="C59" s="171"/>
      <c r="D59" s="172"/>
      <c r="E59" s="173"/>
      <c r="F59" s="24"/>
      <c r="G59" s="181"/>
      <c r="H59" s="45">
        <f t="shared" si="122"/>
        <v>0</v>
      </c>
      <c r="I59" s="21"/>
      <c r="J59" s="46">
        <f t="shared" si="123"/>
        <v>0</v>
      </c>
      <c r="K59" s="25"/>
      <c r="L59" s="46">
        <f t="shared" si="124"/>
        <v>0</v>
      </c>
      <c r="M59" s="20"/>
      <c r="N59" s="46">
        <f t="shared" si="125"/>
        <v>0</v>
      </c>
      <c r="O59" s="23"/>
      <c r="P59" s="46">
        <f t="shared" si="126"/>
        <v>0</v>
      </c>
      <c r="Q59" s="21"/>
      <c r="R59" s="46">
        <f t="shared" si="127"/>
        <v>0</v>
      </c>
      <c r="S59" s="23"/>
      <c r="T59" s="46">
        <f t="shared" si="128"/>
        <v>0</v>
      </c>
      <c r="U59" s="22"/>
      <c r="V59" s="46">
        <f t="shared" si="129"/>
        <v>0</v>
      </c>
      <c r="W59" s="94"/>
      <c r="X59" s="46">
        <f t="shared" si="130"/>
        <v>0</v>
      </c>
      <c r="Y59" s="184"/>
      <c r="Z59" s="130"/>
      <c r="AA59" s="131"/>
      <c r="AB59" s="46">
        <f t="shared" si="131"/>
        <v>0</v>
      </c>
      <c r="AC59" s="32">
        <f t="shared" si="67"/>
        <v>0</v>
      </c>
      <c r="AD59" s="175">
        <f t="shared" si="132"/>
      </c>
      <c r="AE59" s="30">
        <f t="shared" si="133"/>
        <v>0</v>
      </c>
      <c r="AF59" s="60"/>
      <c r="AG59" s="128">
        <f t="shared" si="68"/>
        <v>0</v>
      </c>
      <c r="AH59" s="128">
        <f t="shared" si="69"/>
        <v>0</v>
      </c>
      <c r="AI59" s="66">
        <f t="shared" si="70"/>
      </c>
      <c r="AJ59" s="66">
        <f t="shared" si="71"/>
        <v>0</v>
      </c>
      <c r="AK59" s="66">
        <f t="shared" si="72"/>
        <v>0</v>
      </c>
      <c r="AL59" s="67">
        <f t="shared" si="73"/>
      </c>
      <c r="AM59" s="129">
        <f t="shared" si="74"/>
        <v>0</v>
      </c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9">
        <f t="shared" si="75"/>
      </c>
      <c r="BI59" s="69">
        <f t="shared" si="76"/>
      </c>
      <c r="BJ59" s="69">
        <f t="shared" si="77"/>
      </c>
      <c r="BK59" s="69">
        <f t="shared" si="78"/>
      </c>
      <c r="BL59" s="69">
        <f t="shared" si="79"/>
      </c>
      <c r="BM59" s="69">
        <f t="shared" si="80"/>
      </c>
      <c r="BN59" s="69">
        <f t="shared" si="81"/>
      </c>
      <c r="BO59" s="69">
        <f t="shared" si="82"/>
      </c>
      <c r="BP59" s="69">
        <f t="shared" si="83"/>
      </c>
      <c r="BQ59" s="69">
        <f t="shared" si="84"/>
      </c>
      <c r="BR59" s="69">
        <f t="shared" si="85"/>
      </c>
      <c r="BS59" s="69">
        <f t="shared" si="86"/>
      </c>
      <c r="BT59" s="69">
        <f t="shared" si="87"/>
      </c>
      <c r="BU59" s="69">
        <f t="shared" si="88"/>
      </c>
      <c r="BV59" s="69">
        <f t="shared" si="89"/>
      </c>
      <c r="BW59" s="69">
        <f t="shared" si="90"/>
      </c>
      <c r="BX59" s="69">
        <f t="shared" si="91"/>
      </c>
      <c r="BY59" s="69">
        <f t="shared" si="92"/>
      </c>
      <c r="BZ59" s="70">
        <f t="shared" si="93"/>
      </c>
      <c r="CA59" s="70">
        <f t="shared" si="94"/>
      </c>
      <c r="CB59" s="70">
        <f t="shared" si="95"/>
      </c>
      <c r="CC59" s="70">
        <f t="shared" si="96"/>
      </c>
      <c r="CD59" s="78"/>
      <c r="CE59" s="15">
        <f t="shared" si="97"/>
      </c>
      <c r="CF59" s="52"/>
      <c r="DA59" s="69">
        <f t="shared" si="98"/>
      </c>
      <c r="DB59" s="69">
        <f t="shared" si="99"/>
      </c>
      <c r="DC59" s="69">
        <f t="shared" si="100"/>
      </c>
      <c r="DD59" s="69">
        <f t="shared" si="101"/>
      </c>
      <c r="DE59" s="69">
        <f t="shared" si="102"/>
      </c>
      <c r="DF59" s="69">
        <f t="shared" si="103"/>
      </c>
      <c r="DG59" s="69">
        <f t="shared" si="104"/>
      </c>
      <c r="DH59" s="69">
        <f t="shared" si="105"/>
      </c>
      <c r="DI59" s="69">
        <f t="shared" si="106"/>
      </c>
      <c r="DJ59" s="69">
        <f t="shared" si="107"/>
      </c>
      <c r="DK59" s="69">
        <f t="shared" si="108"/>
      </c>
      <c r="DL59" s="69">
        <f t="shared" si="109"/>
      </c>
      <c r="DM59" s="69">
        <f t="shared" si="110"/>
      </c>
      <c r="DN59" s="69">
        <f t="shared" si="111"/>
      </c>
      <c r="DO59" s="69">
        <f t="shared" si="112"/>
      </c>
      <c r="DP59" s="69">
        <f t="shared" si="113"/>
      </c>
      <c r="DQ59" s="69">
        <f t="shared" si="114"/>
      </c>
      <c r="DR59" s="69">
        <f t="shared" si="115"/>
      </c>
      <c r="DS59" s="70">
        <f t="shared" si="116"/>
      </c>
      <c r="DT59" s="70">
        <f t="shared" si="117"/>
      </c>
      <c r="DU59" s="70">
        <f t="shared" si="118"/>
      </c>
      <c r="DV59" s="70">
        <f t="shared" si="119"/>
      </c>
      <c r="DX59" s="15">
        <f t="shared" si="120"/>
      </c>
      <c r="DY59" s="160"/>
      <c r="DZ59" s="15">
        <f t="shared" si="121"/>
      </c>
    </row>
    <row r="60" spans="1:130" ht="12.75">
      <c r="A60" s="165">
        <v>48</v>
      </c>
      <c r="B60" s="170"/>
      <c r="C60" s="171"/>
      <c r="D60" s="172"/>
      <c r="E60" s="173"/>
      <c r="F60" s="24"/>
      <c r="G60" s="181"/>
      <c r="H60" s="45">
        <f t="shared" si="122"/>
        <v>0</v>
      </c>
      <c r="I60" s="21"/>
      <c r="J60" s="46">
        <f t="shared" si="123"/>
        <v>0</v>
      </c>
      <c r="K60" s="25"/>
      <c r="L60" s="46">
        <f t="shared" si="124"/>
        <v>0</v>
      </c>
      <c r="M60" s="20"/>
      <c r="N60" s="46">
        <f t="shared" si="125"/>
        <v>0</v>
      </c>
      <c r="O60" s="23"/>
      <c r="P60" s="46">
        <f t="shared" si="126"/>
        <v>0</v>
      </c>
      <c r="Q60" s="21"/>
      <c r="R60" s="46">
        <f t="shared" si="127"/>
        <v>0</v>
      </c>
      <c r="S60" s="23"/>
      <c r="T60" s="46">
        <f t="shared" si="128"/>
        <v>0</v>
      </c>
      <c r="U60" s="22"/>
      <c r="V60" s="46">
        <f t="shared" si="129"/>
        <v>0</v>
      </c>
      <c r="W60" s="94"/>
      <c r="X60" s="46">
        <f t="shared" si="130"/>
        <v>0</v>
      </c>
      <c r="Y60" s="184"/>
      <c r="Z60" s="130"/>
      <c r="AA60" s="131"/>
      <c r="AB60" s="46">
        <f t="shared" si="131"/>
        <v>0</v>
      </c>
      <c r="AC60" s="32">
        <f t="shared" si="67"/>
        <v>0</v>
      </c>
      <c r="AD60" s="175">
        <f t="shared" si="132"/>
      </c>
      <c r="AE60" s="30">
        <f t="shared" si="133"/>
        <v>0</v>
      </c>
      <c r="AF60" s="60"/>
      <c r="AG60" s="128">
        <f t="shared" si="68"/>
        <v>0</v>
      </c>
      <c r="AH60" s="128">
        <f t="shared" si="69"/>
        <v>0</v>
      </c>
      <c r="AI60" s="66">
        <f t="shared" si="70"/>
      </c>
      <c r="AJ60" s="66">
        <f t="shared" si="71"/>
        <v>0</v>
      </c>
      <c r="AK60" s="66">
        <f t="shared" si="72"/>
        <v>0</v>
      </c>
      <c r="AL60" s="67">
        <f t="shared" si="73"/>
      </c>
      <c r="AM60" s="129">
        <f t="shared" si="74"/>
        <v>0</v>
      </c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9">
        <f t="shared" si="75"/>
      </c>
      <c r="BI60" s="69">
        <f t="shared" si="76"/>
      </c>
      <c r="BJ60" s="69">
        <f t="shared" si="77"/>
      </c>
      <c r="BK60" s="69">
        <f t="shared" si="78"/>
      </c>
      <c r="BL60" s="69">
        <f t="shared" si="79"/>
      </c>
      <c r="BM60" s="69">
        <f t="shared" si="80"/>
      </c>
      <c r="BN60" s="69">
        <f t="shared" si="81"/>
      </c>
      <c r="BO60" s="69">
        <f t="shared" si="82"/>
      </c>
      <c r="BP60" s="69">
        <f t="shared" si="83"/>
      </c>
      <c r="BQ60" s="69">
        <f t="shared" si="84"/>
      </c>
      <c r="BR60" s="69">
        <f t="shared" si="85"/>
      </c>
      <c r="BS60" s="69">
        <f t="shared" si="86"/>
      </c>
      <c r="BT60" s="69">
        <f t="shared" si="87"/>
      </c>
      <c r="BU60" s="69">
        <f t="shared" si="88"/>
      </c>
      <c r="BV60" s="69">
        <f t="shared" si="89"/>
      </c>
      <c r="BW60" s="69">
        <f t="shared" si="90"/>
      </c>
      <c r="BX60" s="69">
        <f t="shared" si="91"/>
      </c>
      <c r="BY60" s="69">
        <f t="shared" si="92"/>
      </c>
      <c r="BZ60" s="70">
        <f t="shared" si="93"/>
      </c>
      <c r="CA60" s="70">
        <f t="shared" si="94"/>
      </c>
      <c r="CB60" s="70">
        <f t="shared" si="95"/>
      </c>
      <c r="CC60" s="70">
        <f t="shared" si="96"/>
      </c>
      <c r="CD60" s="78"/>
      <c r="CE60" s="15">
        <f t="shared" si="97"/>
      </c>
      <c r="CF60" s="52"/>
      <c r="DA60" s="69">
        <f t="shared" si="98"/>
      </c>
      <c r="DB60" s="69">
        <f t="shared" si="99"/>
      </c>
      <c r="DC60" s="69">
        <f t="shared" si="100"/>
      </c>
      <c r="DD60" s="69">
        <f t="shared" si="101"/>
      </c>
      <c r="DE60" s="69">
        <f t="shared" si="102"/>
      </c>
      <c r="DF60" s="69">
        <f t="shared" si="103"/>
      </c>
      <c r="DG60" s="69">
        <f t="shared" si="104"/>
      </c>
      <c r="DH60" s="69">
        <f t="shared" si="105"/>
      </c>
      <c r="DI60" s="69">
        <f t="shared" si="106"/>
      </c>
      <c r="DJ60" s="69">
        <f t="shared" si="107"/>
      </c>
      <c r="DK60" s="69">
        <f t="shared" si="108"/>
      </c>
      <c r="DL60" s="69">
        <f t="shared" si="109"/>
      </c>
      <c r="DM60" s="69">
        <f t="shared" si="110"/>
      </c>
      <c r="DN60" s="69">
        <f t="shared" si="111"/>
      </c>
      <c r="DO60" s="69">
        <f t="shared" si="112"/>
      </c>
      <c r="DP60" s="69">
        <f t="shared" si="113"/>
      </c>
      <c r="DQ60" s="69">
        <f t="shared" si="114"/>
      </c>
      <c r="DR60" s="69">
        <f t="shared" si="115"/>
      </c>
      <c r="DS60" s="70">
        <f t="shared" si="116"/>
      </c>
      <c r="DT60" s="70">
        <f t="shared" si="117"/>
      </c>
      <c r="DU60" s="70">
        <f t="shared" si="118"/>
      </c>
      <c r="DV60" s="70">
        <f t="shared" si="119"/>
      </c>
      <c r="DX60" s="15">
        <f t="shared" si="120"/>
      </c>
      <c r="DY60" s="160"/>
      <c r="DZ60" s="15">
        <f t="shared" si="121"/>
      </c>
    </row>
    <row r="61" spans="1:130" ht="12.75">
      <c r="A61" s="165">
        <v>49</v>
      </c>
      <c r="B61" s="170"/>
      <c r="C61" s="171"/>
      <c r="D61" s="172"/>
      <c r="E61" s="173"/>
      <c r="F61" s="24"/>
      <c r="G61" s="181"/>
      <c r="H61" s="45">
        <f t="shared" si="122"/>
        <v>0</v>
      </c>
      <c r="I61" s="21"/>
      <c r="J61" s="46">
        <f t="shared" si="123"/>
        <v>0</v>
      </c>
      <c r="K61" s="25"/>
      <c r="L61" s="46">
        <f t="shared" si="124"/>
        <v>0</v>
      </c>
      <c r="M61" s="20"/>
      <c r="N61" s="46">
        <f t="shared" si="125"/>
        <v>0</v>
      </c>
      <c r="O61" s="23"/>
      <c r="P61" s="46">
        <f t="shared" si="126"/>
        <v>0</v>
      </c>
      <c r="Q61" s="21"/>
      <c r="R61" s="46">
        <f t="shared" si="127"/>
        <v>0</v>
      </c>
      <c r="S61" s="23"/>
      <c r="T61" s="46">
        <f t="shared" si="128"/>
        <v>0</v>
      </c>
      <c r="U61" s="22"/>
      <c r="V61" s="46">
        <f t="shared" si="129"/>
        <v>0</v>
      </c>
      <c r="W61" s="94"/>
      <c r="X61" s="46">
        <f t="shared" si="130"/>
        <v>0</v>
      </c>
      <c r="Y61" s="184"/>
      <c r="Z61" s="130"/>
      <c r="AA61" s="131"/>
      <c r="AB61" s="46">
        <f t="shared" si="131"/>
        <v>0</v>
      </c>
      <c r="AC61" s="32">
        <f t="shared" si="67"/>
        <v>0</v>
      </c>
      <c r="AD61" s="175">
        <f t="shared" si="132"/>
      </c>
      <c r="AE61" s="30">
        <f t="shared" si="133"/>
        <v>0</v>
      </c>
      <c r="AF61" s="60"/>
      <c r="AG61" s="128">
        <f t="shared" si="68"/>
        <v>0</v>
      </c>
      <c r="AH61" s="128">
        <f t="shared" si="69"/>
        <v>0</v>
      </c>
      <c r="AI61" s="66">
        <f t="shared" si="70"/>
      </c>
      <c r="AJ61" s="66">
        <f t="shared" si="71"/>
        <v>0</v>
      </c>
      <c r="AK61" s="66">
        <f t="shared" si="72"/>
        <v>0</v>
      </c>
      <c r="AL61" s="67">
        <f t="shared" si="73"/>
      </c>
      <c r="AM61" s="129">
        <f t="shared" si="74"/>
        <v>0</v>
      </c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9">
        <f t="shared" si="75"/>
      </c>
      <c r="BI61" s="69">
        <f t="shared" si="76"/>
      </c>
      <c r="BJ61" s="69">
        <f t="shared" si="77"/>
      </c>
      <c r="BK61" s="69">
        <f t="shared" si="78"/>
      </c>
      <c r="BL61" s="69">
        <f t="shared" si="79"/>
      </c>
      <c r="BM61" s="69">
        <f t="shared" si="80"/>
      </c>
      <c r="BN61" s="69">
        <f t="shared" si="81"/>
      </c>
      <c r="BO61" s="69">
        <f t="shared" si="82"/>
      </c>
      <c r="BP61" s="69">
        <f t="shared" si="83"/>
      </c>
      <c r="BQ61" s="69">
        <f t="shared" si="84"/>
      </c>
      <c r="BR61" s="69">
        <f t="shared" si="85"/>
      </c>
      <c r="BS61" s="69">
        <f t="shared" si="86"/>
      </c>
      <c r="BT61" s="69">
        <f t="shared" si="87"/>
      </c>
      <c r="BU61" s="69">
        <f t="shared" si="88"/>
      </c>
      <c r="BV61" s="69">
        <f t="shared" si="89"/>
      </c>
      <c r="BW61" s="69">
        <f t="shared" si="90"/>
      </c>
      <c r="BX61" s="69">
        <f t="shared" si="91"/>
      </c>
      <c r="BY61" s="69">
        <f t="shared" si="92"/>
      </c>
      <c r="BZ61" s="70">
        <f t="shared" si="93"/>
      </c>
      <c r="CA61" s="70">
        <f t="shared" si="94"/>
      </c>
      <c r="CB61" s="70">
        <f t="shared" si="95"/>
      </c>
      <c r="CC61" s="70">
        <f t="shared" si="96"/>
      </c>
      <c r="CD61" s="78"/>
      <c r="CE61" s="15">
        <f t="shared" si="97"/>
      </c>
      <c r="CF61" s="52"/>
      <c r="DA61" s="69">
        <f t="shared" si="98"/>
      </c>
      <c r="DB61" s="69">
        <f t="shared" si="99"/>
      </c>
      <c r="DC61" s="69">
        <f t="shared" si="100"/>
      </c>
      <c r="DD61" s="69">
        <f t="shared" si="101"/>
      </c>
      <c r="DE61" s="69">
        <f t="shared" si="102"/>
      </c>
      <c r="DF61" s="69">
        <f t="shared" si="103"/>
      </c>
      <c r="DG61" s="69">
        <f t="shared" si="104"/>
      </c>
      <c r="DH61" s="69">
        <f t="shared" si="105"/>
      </c>
      <c r="DI61" s="69">
        <f t="shared" si="106"/>
      </c>
      <c r="DJ61" s="69">
        <f t="shared" si="107"/>
      </c>
      <c r="DK61" s="69">
        <f t="shared" si="108"/>
      </c>
      <c r="DL61" s="69">
        <f t="shared" si="109"/>
      </c>
      <c r="DM61" s="69">
        <f t="shared" si="110"/>
      </c>
      <c r="DN61" s="69">
        <f t="shared" si="111"/>
      </c>
      <c r="DO61" s="69">
        <f t="shared" si="112"/>
      </c>
      <c r="DP61" s="69">
        <f t="shared" si="113"/>
      </c>
      <c r="DQ61" s="69">
        <f t="shared" si="114"/>
      </c>
      <c r="DR61" s="69">
        <f t="shared" si="115"/>
      </c>
      <c r="DS61" s="70">
        <f t="shared" si="116"/>
      </c>
      <c r="DT61" s="70">
        <f t="shared" si="117"/>
      </c>
      <c r="DU61" s="70">
        <f t="shared" si="118"/>
      </c>
      <c r="DV61" s="70">
        <f t="shared" si="119"/>
      </c>
      <c r="DX61" s="15">
        <f t="shared" si="120"/>
      </c>
      <c r="DY61" s="160"/>
      <c r="DZ61" s="15">
        <f t="shared" si="121"/>
      </c>
    </row>
    <row r="62" spans="1:130" ht="12.75">
      <c r="A62" s="165">
        <v>50</v>
      </c>
      <c r="B62" s="170"/>
      <c r="C62" s="171"/>
      <c r="D62" s="172"/>
      <c r="E62" s="173"/>
      <c r="F62" s="24"/>
      <c r="G62" s="181"/>
      <c r="H62" s="45">
        <f t="shared" si="122"/>
        <v>0</v>
      </c>
      <c r="I62" s="21"/>
      <c r="J62" s="46">
        <f t="shared" si="123"/>
        <v>0</v>
      </c>
      <c r="K62" s="25"/>
      <c r="L62" s="46">
        <f t="shared" si="124"/>
        <v>0</v>
      </c>
      <c r="M62" s="20"/>
      <c r="N62" s="46">
        <f t="shared" si="125"/>
        <v>0</v>
      </c>
      <c r="O62" s="23"/>
      <c r="P62" s="46">
        <f t="shared" si="126"/>
        <v>0</v>
      </c>
      <c r="Q62" s="21"/>
      <c r="R62" s="46">
        <f t="shared" si="127"/>
        <v>0</v>
      </c>
      <c r="S62" s="23"/>
      <c r="T62" s="46">
        <f t="shared" si="128"/>
        <v>0</v>
      </c>
      <c r="U62" s="22"/>
      <c r="V62" s="46">
        <f t="shared" si="129"/>
        <v>0</v>
      </c>
      <c r="W62" s="94"/>
      <c r="X62" s="46">
        <f t="shared" si="130"/>
        <v>0</v>
      </c>
      <c r="Y62" s="184"/>
      <c r="Z62" s="130"/>
      <c r="AA62" s="131"/>
      <c r="AB62" s="46">
        <f t="shared" si="131"/>
        <v>0</v>
      </c>
      <c r="AC62" s="32">
        <f t="shared" si="67"/>
        <v>0</v>
      </c>
      <c r="AD62" s="175">
        <f t="shared" si="132"/>
      </c>
      <c r="AE62" s="30">
        <f t="shared" si="133"/>
        <v>0</v>
      </c>
      <c r="AF62" s="60"/>
      <c r="AG62" s="128">
        <f t="shared" si="68"/>
        <v>0</v>
      </c>
      <c r="AH62" s="128">
        <f t="shared" si="69"/>
        <v>0</v>
      </c>
      <c r="AI62" s="66">
        <f t="shared" si="70"/>
      </c>
      <c r="AJ62" s="66">
        <f t="shared" si="71"/>
        <v>0</v>
      </c>
      <c r="AK62" s="66">
        <f t="shared" si="72"/>
        <v>0</v>
      </c>
      <c r="AL62" s="67">
        <f t="shared" si="73"/>
      </c>
      <c r="AM62" s="129">
        <f t="shared" si="74"/>
        <v>0</v>
      </c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9">
        <f t="shared" si="75"/>
      </c>
      <c r="BI62" s="69">
        <f t="shared" si="76"/>
      </c>
      <c r="BJ62" s="69">
        <f t="shared" si="77"/>
      </c>
      <c r="BK62" s="69">
        <f t="shared" si="78"/>
      </c>
      <c r="BL62" s="69">
        <f t="shared" si="79"/>
      </c>
      <c r="BM62" s="69">
        <f t="shared" si="80"/>
      </c>
      <c r="BN62" s="69">
        <f t="shared" si="81"/>
      </c>
      <c r="BO62" s="69">
        <f t="shared" si="82"/>
      </c>
      <c r="BP62" s="69">
        <f t="shared" si="83"/>
      </c>
      <c r="BQ62" s="69">
        <f t="shared" si="84"/>
      </c>
      <c r="BR62" s="69">
        <f t="shared" si="85"/>
      </c>
      <c r="BS62" s="69">
        <f t="shared" si="86"/>
      </c>
      <c r="BT62" s="69">
        <f t="shared" si="87"/>
      </c>
      <c r="BU62" s="69">
        <f t="shared" si="88"/>
      </c>
      <c r="BV62" s="69">
        <f t="shared" si="89"/>
      </c>
      <c r="BW62" s="69">
        <f t="shared" si="90"/>
      </c>
      <c r="BX62" s="69">
        <f t="shared" si="91"/>
      </c>
      <c r="BY62" s="69">
        <f t="shared" si="92"/>
      </c>
      <c r="BZ62" s="70">
        <f t="shared" si="93"/>
      </c>
      <c r="CA62" s="70">
        <f t="shared" si="94"/>
      </c>
      <c r="CB62" s="70">
        <f t="shared" si="95"/>
      </c>
      <c r="CC62" s="70">
        <f t="shared" si="96"/>
      </c>
      <c r="CD62" s="78"/>
      <c r="CE62" s="15">
        <f t="shared" si="97"/>
      </c>
      <c r="CF62" s="52"/>
      <c r="DA62" s="69">
        <f t="shared" si="98"/>
      </c>
      <c r="DB62" s="69">
        <f t="shared" si="99"/>
      </c>
      <c r="DC62" s="69">
        <f t="shared" si="100"/>
      </c>
      <c r="DD62" s="69">
        <f t="shared" si="101"/>
      </c>
      <c r="DE62" s="69">
        <f t="shared" si="102"/>
      </c>
      <c r="DF62" s="69">
        <f t="shared" si="103"/>
      </c>
      <c r="DG62" s="69">
        <f t="shared" si="104"/>
      </c>
      <c r="DH62" s="69">
        <f t="shared" si="105"/>
      </c>
      <c r="DI62" s="69">
        <f t="shared" si="106"/>
      </c>
      <c r="DJ62" s="69">
        <f t="shared" si="107"/>
      </c>
      <c r="DK62" s="69">
        <f t="shared" si="108"/>
      </c>
      <c r="DL62" s="69">
        <f t="shared" si="109"/>
      </c>
      <c r="DM62" s="69">
        <f t="shared" si="110"/>
      </c>
      <c r="DN62" s="69">
        <f t="shared" si="111"/>
      </c>
      <c r="DO62" s="69">
        <f t="shared" si="112"/>
      </c>
      <c r="DP62" s="69">
        <f t="shared" si="113"/>
      </c>
      <c r="DQ62" s="69">
        <f t="shared" si="114"/>
      </c>
      <c r="DR62" s="69">
        <f t="shared" si="115"/>
      </c>
      <c r="DS62" s="70">
        <f t="shared" si="116"/>
      </c>
      <c r="DT62" s="70">
        <f t="shared" si="117"/>
      </c>
      <c r="DU62" s="70">
        <f t="shared" si="118"/>
      </c>
      <c r="DV62" s="70">
        <f t="shared" si="119"/>
      </c>
      <c r="DX62" s="15">
        <f t="shared" si="120"/>
      </c>
      <c r="DY62" s="160"/>
      <c r="DZ62" s="15">
        <f t="shared" si="121"/>
      </c>
    </row>
    <row r="63" spans="1:130" ht="12.75">
      <c r="A63" s="165">
        <v>51</v>
      </c>
      <c r="B63" s="170"/>
      <c r="C63" s="171"/>
      <c r="D63" s="172"/>
      <c r="E63" s="173"/>
      <c r="F63" s="24"/>
      <c r="G63" s="181"/>
      <c r="H63" s="45">
        <f t="shared" si="122"/>
        <v>0</v>
      </c>
      <c r="I63" s="21"/>
      <c r="J63" s="46">
        <f t="shared" si="123"/>
        <v>0</v>
      </c>
      <c r="K63" s="25"/>
      <c r="L63" s="46">
        <f t="shared" si="124"/>
        <v>0</v>
      </c>
      <c r="M63" s="20"/>
      <c r="N63" s="46">
        <f t="shared" si="125"/>
        <v>0</v>
      </c>
      <c r="O63" s="23"/>
      <c r="P63" s="46">
        <f t="shared" si="126"/>
        <v>0</v>
      </c>
      <c r="Q63" s="21"/>
      <c r="R63" s="46">
        <f t="shared" si="127"/>
        <v>0</v>
      </c>
      <c r="S63" s="23"/>
      <c r="T63" s="46">
        <f t="shared" si="128"/>
        <v>0</v>
      </c>
      <c r="U63" s="22"/>
      <c r="V63" s="46">
        <f t="shared" si="129"/>
        <v>0</v>
      </c>
      <c r="W63" s="94"/>
      <c r="X63" s="46">
        <f t="shared" si="130"/>
        <v>0</v>
      </c>
      <c r="Y63" s="63"/>
      <c r="Z63" s="130"/>
      <c r="AA63" s="131"/>
      <c r="AB63" s="46">
        <f t="shared" si="131"/>
        <v>0</v>
      </c>
      <c r="AC63" s="32">
        <f t="shared" si="67"/>
        <v>0</v>
      </c>
      <c r="AD63" s="175">
        <f t="shared" si="132"/>
      </c>
      <c r="AE63" s="30">
        <f t="shared" si="133"/>
        <v>0</v>
      </c>
      <c r="AF63" s="60"/>
      <c r="AG63" s="128">
        <f t="shared" si="68"/>
        <v>0</v>
      </c>
      <c r="AH63" s="128">
        <f t="shared" si="69"/>
        <v>0</v>
      </c>
      <c r="AI63" s="66">
        <f t="shared" si="70"/>
      </c>
      <c r="AJ63" s="66">
        <f t="shared" si="71"/>
        <v>0</v>
      </c>
      <c r="AK63" s="66">
        <f t="shared" si="72"/>
        <v>0</v>
      </c>
      <c r="AL63" s="67">
        <f t="shared" si="73"/>
      </c>
      <c r="AM63" s="129">
        <f t="shared" si="74"/>
        <v>0</v>
      </c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9">
        <f t="shared" si="75"/>
      </c>
      <c r="BI63" s="69">
        <f t="shared" si="76"/>
      </c>
      <c r="BJ63" s="69">
        <f t="shared" si="77"/>
      </c>
      <c r="BK63" s="69">
        <f t="shared" si="78"/>
      </c>
      <c r="BL63" s="69">
        <f t="shared" si="79"/>
      </c>
      <c r="BM63" s="69">
        <f t="shared" si="80"/>
      </c>
      <c r="BN63" s="69">
        <f t="shared" si="81"/>
      </c>
      <c r="BO63" s="69">
        <f t="shared" si="82"/>
      </c>
      <c r="BP63" s="69">
        <f t="shared" si="83"/>
      </c>
      <c r="BQ63" s="69">
        <f t="shared" si="84"/>
      </c>
      <c r="BR63" s="69">
        <f t="shared" si="85"/>
      </c>
      <c r="BS63" s="69">
        <f t="shared" si="86"/>
      </c>
      <c r="BT63" s="69">
        <f t="shared" si="87"/>
      </c>
      <c r="BU63" s="69">
        <f t="shared" si="88"/>
      </c>
      <c r="BV63" s="69">
        <f t="shared" si="89"/>
      </c>
      <c r="BW63" s="69">
        <f t="shared" si="90"/>
      </c>
      <c r="BX63" s="69">
        <f t="shared" si="91"/>
      </c>
      <c r="BY63" s="69">
        <f t="shared" si="92"/>
      </c>
      <c r="BZ63" s="70">
        <f t="shared" si="93"/>
      </c>
      <c r="CA63" s="70">
        <f t="shared" si="94"/>
      </c>
      <c r="CB63" s="70">
        <f t="shared" si="95"/>
      </c>
      <c r="CC63" s="70">
        <f t="shared" si="96"/>
      </c>
      <c r="CD63" s="78"/>
      <c r="CE63" s="15">
        <f t="shared" si="97"/>
      </c>
      <c r="CF63" s="52"/>
      <c r="DA63" s="69">
        <f t="shared" si="98"/>
      </c>
      <c r="DB63" s="69">
        <f t="shared" si="99"/>
      </c>
      <c r="DC63" s="69">
        <f t="shared" si="100"/>
      </c>
      <c r="DD63" s="69">
        <f t="shared" si="101"/>
      </c>
      <c r="DE63" s="69">
        <f t="shared" si="102"/>
      </c>
      <c r="DF63" s="69">
        <f t="shared" si="103"/>
      </c>
      <c r="DG63" s="69">
        <f t="shared" si="104"/>
      </c>
      <c r="DH63" s="69">
        <f t="shared" si="105"/>
      </c>
      <c r="DI63" s="69">
        <f t="shared" si="106"/>
      </c>
      <c r="DJ63" s="69">
        <f t="shared" si="107"/>
      </c>
      <c r="DK63" s="69">
        <f t="shared" si="108"/>
      </c>
      <c r="DL63" s="69">
        <f t="shared" si="109"/>
      </c>
      <c r="DM63" s="69">
        <f t="shared" si="110"/>
      </c>
      <c r="DN63" s="69">
        <f t="shared" si="111"/>
      </c>
      <c r="DO63" s="69">
        <f t="shared" si="112"/>
      </c>
      <c r="DP63" s="69">
        <f t="shared" si="113"/>
      </c>
      <c r="DQ63" s="69">
        <f t="shared" si="114"/>
      </c>
      <c r="DR63" s="69">
        <f t="shared" si="115"/>
      </c>
      <c r="DS63" s="70">
        <f t="shared" si="116"/>
      </c>
      <c r="DT63" s="70">
        <f t="shared" si="117"/>
      </c>
      <c r="DU63" s="70">
        <f t="shared" si="118"/>
      </c>
      <c r="DV63" s="70">
        <f t="shared" si="119"/>
      </c>
      <c r="DX63" s="15">
        <f t="shared" si="120"/>
      </c>
      <c r="DY63" s="160"/>
      <c r="DZ63" s="15">
        <f t="shared" si="121"/>
      </c>
    </row>
    <row r="64" spans="1:130" ht="12.75">
      <c r="A64" s="165">
        <v>52</v>
      </c>
      <c r="B64" s="170"/>
      <c r="C64" s="171"/>
      <c r="D64" s="172"/>
      <c r="E64" s="173"/>
      <c r="F64" s="24"/>
      <c r="G64" s="181"/>
      <c r="H64" s="45">
        <f t="shared" si="122"/>
        <v>0</v>
      </c>
      <c r="I64" s="21"/>
      <c r="J64" s="46">
        <f t="shared" si="123"/>
        <v>0</v>
      </c>
      <c r="K64" s="25"/>
      <c r="L64" s="46">
        <f t="shared" si="124"/>
        <v>0</v>
      </c>
      <c r="M64" s="20"/>
      <c r="N64" s="46">
        <f t="shared" si="125"/>
        <v>0</v>
      </c>
      <c r="O64" s="23"/>
      <c r="P64" s="46">
        <f t="shared" si="126"/>
        <v>0</v>
      </c>
      <c r="Q64" s="21"/>
      <c r="R64" s="46">
        <f t="shared" si="127"/>
        <v>0</v>
      </c>
      <c r="S64" s="23"/>
      <c r="T64" s="46">
        <f t="shared" si="128"/>
        <v>0</v>
      </c>
      <c r="U64" s="22"/>
      <c r="V64" s="46">
        <f t="shared" si="129"/>
        <v>0</v>
      </c>
      <c r="W64" s="94"/>
      <c r="X64" s="46">
        <f t="shared" si="130"/>
        <v>0</v>
      </c>
      <c r="Y64" s="184"/>
      <c r="Z64" s="130"/>
      <c r="AA64" s="131"/>
      <c r="AB64" s="46">
        <f t="shared" si="131"/>
        <v>0</v>
      </c>
      <c r="AC64" s="32">
        <f t="shared" si="67"/>
        <v>0</v>
      </c>
      <c r="AD64" s="175">
        <f t="shared" si="132"/>
      </c>
      <c r="AE64" s="30">
        <f t="shared" si="133"/>
        <v>0</v>
      </c>
      <c r="AF64" s="60"/>
      <c r="AG64" s="128">
        <f t="shared" si="68"/>
        <v>0</v>
      </c>
      <c r="AH64" s="128">
        <f t="shared" si="69"/>
        <v>0</v>
      </c>
      <c r="AI64" s="66">
        <f t="shared" si="70"/>
      </c>
      <c r="AJ64" s="66">
        <f t="shared" si="71"/>
        <v>0</v>
      </c>
      <c r="AK64" s="66">
        <f t="shared" si="72"/>
        <v>0</v>
      </c>
      <c r="AL64" s="67">
        <f t="shared" si="73"/>
      </c>
      <c r="AM64" s="129">
        <f t="shared" si="74"/>
        <v>0</v>
      </c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9">
        <f t="shared" si="75"/>
      </c>
      <c r="BI64" s="69">
        <f t="shared" si="76"/>
      </c>
      <c r="BJ64" s="69">
        <f t="shared" si="77"/>
      </c>
      <c r="BK64" s="69">
        <f t="shared" si="78"/>
      </c>
      <c r="BL64" s="69">
        <f t="shared" si="79"/>
      </c>
      <c r="BM64" s="69">
        <f t="shared" si="80"/>
      </c>
      <c r="BN64" s="69">
        <f t="shared" si="81"/>
      </c>
      <c r="BO64" s="69">
        <f t="shared" si="82"/>
      </c>
      <c r="BP64" s="69">
        <f t="shared" si="83"/>
      </c>
      <c r="BQ64" s="69">
        <f t="shared" si="84"/>
      </c>
      <c r="BR64" s="69">
        <f t="shared" si="85"/>
      </c>
      <c r="BS64" s="69">
        <f t="shared" si="86"/>
      </c>
      <c r="BT64" s="69">
        <f t="shared" si="87"/>
      </c>
      <c r="BU64" s="69">
        <f t="shared" si="88"/>
      </c>
      <c r="BV64" s="69">
        <f t="shared" si="89"/>
      </c>
      <c r="BW64" s="69">
        <f t="shared" si="90"/>
      </c>
      <c r="BX64" s="69">
        <f t="shared" si="91"/>
      </c>
      <c r="BY64" s="69">
        <f t="shared" si="92"/>
      </c>
      <c r="BZ64" s="70">
        <f t="shared" si="93"/>
      </c>
      <c r="CA64" s="70">
        <f t="shared" si="94"/>
      </c>
      <c r="CB64" s="70">
        <f t="shared" si="95"/>
      </c>
      <c r="CC64" s="70">
        <f t="shared" si="96"/>
      </c>
      <c r="CD64" s="78"/>
      <c r="CE64" s="15">
        <f t="shared" si="97"/>
      </c>
      <c r="CF64" s="52"/>
      <c r="DA64" s="69">
        <f t="shared" si="98"/>
      </c>
      <c r="DB64" s="69">
        <f t="shared" si="99"/>
      </c>
      <c r="DC64" s="69">
        <f t="shared" si="100"/>
      </c>
      <c r="DD64" s="69">
        <f t="shared" si="101"/>
      </c>
      <c r="DE64" s="69">
        <f t="shared" si="102"/>
      </c>
      <c r="DF64" s="69">
        <f t="shared" si="103"/>
      </c>
      <c r="DG64" s="69">
        <f t="shared" si="104"/>
      </c>
      <c r="DH64" s="69">
        <f t="shared" si="105"/>
      </c>
      <c r="DI64" s="69">
        <f t="shared" si="106"/>
      </c>
      <c r="DJ64" s="69">
        <f t="shared" si="107"/>
      </c>
      <c r="DK64" s="69">
        <f t="shared" si="108"/>
      </c>
      <c r="DL64" s="69">
        <f t="shared" si="109"/>
      </c>
      <c r="DM64" s="69">
        <f t="shared" si="110"/>
      </c>
      <c r="DN64" s="69">
        <f t="shared" si="111"/>
      </c>
      <c r="DO64" s="69">
        <f t="shared" si="112"/>
      </c>
      <c r="DP64" s="69">
        <f t="shared" si="113"/>
      </c>
      <c r="DQ64" s="69">
        <f t="shared" si="114"/>
      </c>
      <c r="DR64" s="69">
        <f t="shared" si="115"/>
      </c>
      <c r="DS64" s="70">
        <f t="shared" si="116"/>
      </c>
      <c r="DT64" s="70">
        <f t="shared" si="117"/>
      </c>
      <c r="DU64" s="70">
        <f t="shared" si="118"/>
      </c>
      <c r="DV64" s="70">
        <f t="shared" si="119"/>
      </c>
      <c r="DX64" s="15">
        <f t="shared" si="120"/>
      </c>
      <c r="DY64" s="160"/>
      <c r="DZ64" s="15">
        <f t="shared" si="121"/>
      </c>
    </row>
    <row r="65" spans="1:130" ht="12.75">
      <c r="A65" s="165">
        <v>53</v>
      </c>
      <c r="B65" s="170"/>
      <c r="C65" s="171"/>
      <c r="D65" s="172"/>
      <c r="E65" s="173"/>
      <c r="F65" s="24"/>
      <c r="G65" s="181"/>
      <c r="H65" s="45">
        <f t="shared" si="122"/>
        <v>0</v>
      </c>
      <c r="I65" s="21"/>
      <c r="J65" s="46">
        <f t="shared" si="123"/>
        <v>0</v>
      </c>
      <c r="K65" s="25"/>
      <c r="L65" s="46">
        <f t="shared" si="124"/>
        <v>0</v>
      </c>
      <c r="M65" s="20"/>
      <c r="N65" s="46">
        <f t="shared" si="125"/>
        <v>0</v>
      </c>
      <c r="O65" s="23"/>
      <c r="P65" s="46">
        <f t="shared" si="126"/>
        <v>0</v>
      </c>
      <c r="Q65" s="21"/>
      <c r="R65" s="46">
        <f t="shared" si="127"/>
        <v>0</v>
      </c>
      <c r="S65" s="23"/>
      <c r="T65" s="46">
        <f t="shared" si="128"/>
        <v>0</v>
      </c>
      <c r="U65" s="22"/>
      <c r="V65" s="46">
        <f t="shared" si="129"/>
        <v>0</v>
      </c>
      <c r="W65" s="94"/>
      <c r="X65" s="46">
        <f t="shared" si="130"/>
        <v>0</v>
      </c>
      <c r="Y65" s="184"/>
      <c r="Z65" s="130"/>
      <c r="AA65" s="131"/>
      <c r="AB65" s="46">
        <f t="shared" si="131"/>
        <v>0</v>
      </c>
      <c r="AC65" s="32">
        <f t="shared" si="67"/>
        <v>0</v>
      </c>
      <c r="AD65" s="175">
        <f t="shared" si="132"/>
      </c>
      <c r="AE65" s="30">
        <f t="shared" si="133"/>
        <v>0</v>
      </c>
      <c r="AF65" s="60"/>
      <c r="AG65" s="128">
        <f t="shared" si="68"/>
        <v>0</v>
      </c>
      <c r="AH65" s="128">
        <f t="shared" si="69"/>
        <v>0</v>
      </c>
      <c r="AI65" s="66">
        <f t="shared" si="70"/>
      </c>
      <c r="AJ65" s="66">
        <f t="shared" si="71"/>
        <v>0</v>
      </c>
      <c r="AK65" s="66">
        <f t="shared" si="72"/>
        <v>0</v>
      </c>
      <c r="AL65" s="67">
        <f t="shared" si="73"/>
      </c>
      <c r="AM65" s="129">
        <f t="shared" si="74"/>
        <v>0</v>
      </c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9">
        <f t="shared" si="75"/>
      </c>
      <c r="BI65" s="69">
        <f t="shared" si="76"/>
      </c>
      <c r="BJ65" s="69">
        <f t="shared" si="77"/>
      </c>
      <c r="BK65" s="69">
        <f t="shared" si="78"/>
      </c>
      <c r="BL65" s="69">
        <f t="shared" si="79"/>
      </c>
      <c r="BM65" s="69">
        <f t="shared" si="80"/>
      </c>
      <c r="BN65" s="69">
        <f t="shared" si="81"/>
      </c>
      <c r="BO65" s="69">
        <f t="shared" si="82"/>
      </c>
      <c r="BP65" s="69">
        <f t="shared" si="83"/>
      </c>
      <c r="BQ65" s="69">
        <f t="shared" si="84"/>
      </c>
      <c r="BR65" s="69">
        <f t="shared" si="85"/>
      </c>
      <c r="BS65" s="69">
        <f t="shared" si="86"/>
      </c>
      <c r="BT65" s="69">
        <f t="shared" si="87"/>
      </c>
      <c r="BU65" s="69">
        <f t="shared" si="88"/>
      </c>
      <c r="BV65" s="69">
        <f t="shared" si="89"/>
      </c>
      <c r="BW65" s="69">
        <f t="shared" si="90"/>
      </c>
      <c r="BX65" s="69">
        <f t="shared" si="91"/>
      </c>
      <c r="BY65" s="69">
        <f t="shared" si="92"/>
      </c>
      <c r="BZ65" s="70">
        <f t="shared" si="93"/>
      </c>
      <c r="CA65" s="70">
        <f t="shared" si="94"/>
      </c>
      <c r="CB65" s="70">
        <f t="shared" si="95"/>
      </c>
      <c r="CC65" s="70">
        <f t="shared" si="96"/>
      </c>
      <c r="CD65" s="78"/>
      <c r="CE65" s="15">
        <f t="shared" si="97"/>
      </c>
      <c r="CF65" s="52"/>
      <c r="DA65" s="69">
        <f t="shared" si="98"/>
      </c>
      <c r="DB65" s="69">
        <f t="shared" si="99"/>
      </c>
      <c r="DC65" s="69">
        <f t="shared" si="100"/>
      </c>
      <c r="DD65" s="69">
        <f t="shared" si="101"/>
      </c>
      <c r="DE65" s="69">
        <f t="shared" si="102"/>
      </c>
      <c r="DF65" s="69">
        <f t="shared" si="103"/>
      </c>
      <c r="DG65" s="69">
        <f t="shared" si="104"/>
      </c>
      <c r="DH65" s="69">
        <f t="shared" si="105"/>
      </c>
      <c r="DI65" s="69">
        <f t="shared" si="106"/>
      </c>
      <c r="DJ65" s="69">
        <f t="shared" si="107"/>
      </c>
      <c r="DK65" s="69">
        <f t="shared" si="108"/>
      </c>
      <c r="DL65" s="69">
        <f t="shared" si="109"/>
      </c>
      <c r="DM65" s="69">
        <f t="shared" si="110"/>
      </c>
      <c r="DN65" s="69">
        <f t="shared" si="111"/>
      </c>
      <c r="DO65" s="69">
        <f t="shared" si="112"/>
      </c>
      <c r="DP65" s="69">
        <f t="shared" si="113"/>
      </c>
      <c r="DQ65" s="69">
        <f t="shared" si="114"/>
      </c>
      <c r="DR65" s="69">
        <f t="shared" si="115"/>
      </c>
      <c r="DS65" s="70">
        <f t="shared" si="116"/>
      </c>
      <c r="DT65" s="70">
        <f t="shared" si="117"/>
      </c>
      <c r="DU65" s="70">
        <f t="shared" si="118"/>
      </c>
      <c r="DV65" s="70">
        <f t="shared" si="119"/>
      </c>
      <c r="DX65" s="15">
        <f t="shared" si="120"/>
      </c>
      <c r="DY65" s="160"/>
      <c r="DZ65" s="15">
        <f t="shared" si="121"/>
      </c>
    </row>
    <row r="66" spans="1:130" ht="12.75">
      <c r="A66" s="165">
        <v>54</v>
      </c>
      <c r="B66" s="170"/>
      <c r="C66" s="171"/>
      <c r="D66" s="172"/>
      <c r="E66" s="173"/>
      <c r="F66" s="83"/>
      <c r="G66" s="181"/>
      <c r="H66" s="45">
        <f t="shared" si="122"/>
        <v>0</v>
      </c>
      <c r="I66" s="21"/>
      <c r="J66" s="46">
        <f t="shared" si="123"/>
        <v>0</v>
      </c>
      <c r="K66" s="25"/>
      <c r="L66" s="46">
        <f t="shared" si="124"/>
        <v>0</v>
      </c>
      <c r="M66" s="20"/>
      <c r="N66" s="46">
        <f t="shared" si="125"/>
        <v>0</v>
      </c>
      <c r="O66" s="23"/>
      <c r="P66" s="46">
        <f t="shared" si="126"/>
        <v>0</v>
      </c>
      <c r="Q66" s="21"/>
      <c r="R66" s="46">
        <f t="shared" si="127"/>
        <v>0</v>
      </c>
      <c r="S66" s="23"/>
      <c r="T66" s="46">
        <f t="shared" si="128"/>
        <v>0</v>
      </c>
      <c r="U66" s="22"/>
      <c r="V66" s="46">
        <f t="shared" si="129"/>
        <v>0</v>
      </c>
      <c r="W66" s="94"/>
      <c r="X66" s="46">
        <f t="shared" si="130"/>
        <v>0</v>
      </c>
      <c r="Y66" s="184"/>
      <c r="Z66" s="130"/>
      <c r="AA66" s="131"/>
      <c r="AB66" s="46">
        <f t="shared" si="131"/>
        <v>0</v>
      </c>
      <c r="AC66" s="32">
        <f t="shared" si="67"/>
        <v>0</v>
      </c>
      <c r="AD66" s="175">
        <f t="shared" si="132"/>
      </c>
      <c r="AE66" s="30">
        <f t="shared" si="133"/>
        <v>0</v>
      </c>
      <c r="AF66" s="60"/>
      <c r="AG66" s="128">
        <f t="shared" si="68"/>
        <v>0</v>
      </c>
      <c r="AH66" s="128">
        <f t="shared" si="69"/>
        <v>0</v>
      </c>
      <c r="AI66" s="66">
        <f t="shared" si="70"/>
      </c>
      <c r="AJ66" s="66">
        <f t="shared" si="71"/>
        <v>0</v>
      </c>
      <c r="AK66" s="66">
        <f t="shared" si="72"/>
        <v>0</v>
      </c>
      <c r="AL66" s="67">
        <f t="shared" si="73"/>
      </c>
      <c r="AM66" s="129">
        <f t="shared" si="74"/>
        <v>0</v>
      </c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9">
        <f t="shared" si="75"/>
      </c>
      <c r="BI66" s="69">
        <f t="shared" si="76"/>
      </c>
      <c r="BJ66" s="69">
        <f t="shared" si="77"/>
      </c>
      <c r="BK66" s="69">
        <f t="shared" si="78"/>
      </c>
      <c r="BL66" s="69">
        <f t="shared" si="79"/>
      </c>
      <c r="BM66" s="69">
        <f t="shared" si="80"/>
      </c>
      <c r="BN66" s="69">
        <f t="shared" si="81"/>
      </c>
      <c r="BO66" s="69">
        <f t="shared" si="82"/>
      </c>
      <c r="BP66" s="69">
        <f t="shared" si="83"/>
      </c>
      <c r="BQ66" s="69">
        <f t="shared" si="84"/>
      </c>
      <c r="BR66" s="69">
        <f t="shared" si="85"/>
      </c>
      <c r="BS66" s="69">
        <f t="shared" si="86"/>
      </c>
      <c r="BT66" s="69">
        <f t="shared" si="87"/>
      </c>
      <c r="BU66" s="69">
        <f t="shared" si="88"/>
      </c>
      <c r="BV66" s="69">
        <f t="shared" si="89"/>
      </c>
      <c r="BW66" s="69">
        <f t="shared" si="90"/>
      </c>
      <c r="BX66" s="69">
        <f t="shared" si="91"/>
      </c>
      <c r="BY66" s="69">
        <f t="shared" si="92"/>
      </c>
      <c r="BZ66" s="70">
        <f t="shared" si="93"/>
      </c>
      <c r="CA66" s="70">
        <f t="shared" si="94"/>
      </c>
      <c r="CB66" s="70">
        <f t="shared" si="95"/>
      </c>
      <c r="CC66" s="70">
        <f t="shared" si="96"/>
      </c>
      <c r="CD66" s="78"/>
      <c r="CE66" s="15">
        <f t="shared" si="97"/>
      </c>
      <c r="CF66" s="52"/>
      <c r="DA66" s="69">
        <f t="shared" si="98"/>
      </c>
      <c r="DB66" s="69">
        <f t="shared" si="99"/>
      </c>
      <c r="DC66" s="69">
        <f t="shared" si="100"/>
      </c>
      <c r="DD66" s="69">
        <f t="shared" si="101"/>
      </c>
      <c r="DE66" s="69">
        <f t="shared" si="102"/>
      </c>
      <c r="DF66" s="69">
        <f t="shared" si="103"/>
      </c>
      <c r="DG66" s="69">
        <f t="shared" si="104"/>
      </c>
      <c r="DH66" s="69">
        <f t="shared" si="105"/>
      </c>
      <c r="DI66" s="69">
        <f t="shared" si="106"/>
      </c>
      <c r="DJ66" s="69">
        <f t="shared" si="107"/>
      </c>
      <c r="DK66" s="69">
        <f t="shared" si="108"/>
      </c>
      <c r="DL66" s="69">
        <f t="shared" si="109"/>
      </c>
      <c r="DM66" s="69">
        <f t="shared" si="110"/>
      </c>
      <c r="DN66" s="69">
        <f t="shared" si="111"/>
      </c>
      <c r="DO66" s="69">
        <f t="shared" si="112"/>
      </c>
      <c r="DP66" s="69">
        <f t="shared" si="113"/>
      </c>
      <c r="DQ66" s="69">
        <f t="shared" si="114"/>
      </c>
      <c r="DR66" s="69">
        <f t="shared" si="115"/>
      </c>
      <c r="DS66" s="70">
        <f t="shared" si="116"/>
      </c>
      <c r="DT66" s="70">
        <f t="shared" si="117"/>
      </c>
      <c r="DU66" s="70">
        <f t="shared" si="118"/>
      </c>
      <c r="DV66" s="70">
        <f t="shared" si="119"/>
      </c>
      <c r="DX66" s="15">
        <f t="shared" si="120"/>
      </c>
      <c r="DY66" s="160"/>
      <c r="DZ66" s="15">
        <f t="shared" si="121"/>
      </c>
    </row>
    <row r="67" spans="1:130" ht="12.75">
      <c r="A67" s="165">
        <v>55</v>
      </c>
      <c r="B67" s="170"/>
      <c r="C67" s="171"/>
      <c r="D67" s="172"/>
      <c r="E67" s="173"/>
      <c r="F67" s="24"/>
      <c r="G67" s="181"/>
      <c r="H67" s="45">
        <f t="shared" si="122"/>
        <v>0</v>
      </c>
      <c r="I67" s="21"/>
      <c r="J67" s="46">
        <f t="shared" si="123"/>
        <v>0</v>
      </c>
      <c r="K67" s="25"/>
      <c r="L67" s="46">
        <f t="shared" si="124"/>
        <v>0</v>
      </c>
      <c r="M67" s="20"/>
      <c r="N67" s="46">
        <f t="shared" si="125"/>
        <v>0</v>
      </c>
      <c r="O67" s="23"/>
      <c r="P67" s="46">
        <f t="shared" si="126"/>
        <v>0</v>
      </c>
      <c r="Q67" s="21"/>
      <c r="R67" s="46">
        <f t="shared" si="127"/>
        <v>0</v>
      </c>
      <c r="S67" s="23"/>
      <c r="T67" s="46">
        <f t="shared" si="128"/>
        <v>0</v>
      </c>
      <c r="U67" s="22"/>
      <c r="V67" s="46">
        <f t="shared" si="129"/>
        <v>0</v>
      </c>
      <c r="W67" s="94"/>
      <c r="X67" s="46">
        <f t="shared" si="130"/>
        <v>0</v>
      </c>
      <c r="Y67" s="184"/>
      <c r="Z67" s="130"/>
      <c r="AA67" s="131"/>
      <c r="AB67" s="46">
        <f t="shared" si="131"/>
        <v>0</v>
      </c>
      <c r="AC67" s="32">
        <f t="shared" si="67"/>
        <v>0</v>
      </c>
      <c r="AD67" s="175">
        <f t="shared" si="132"/>
      </c>
      <c r="AE67" s="30">
        <f t="shared" si="133"/>
        <v>0</v>
      </c>
      <c r="AF67" s="60"/>
      <c r="AG67" s="128">
        <f t="shared" si="68"/>
        <v>0</v>
      </c>
      <c r="AH67" s="128">
        <f t="shared" si="69"/>
        <v>0</v>
      </c>
      <c r="AI67" s="66">
        <f t="shared" si="70"/>
      </c>
      <c r="AJ67" s="66">
        <f t="shared" si="71"/>
        <v>0</v>
      </c>
      <c r="AK67" s="66">
        <f t="shared" si="72"/>
        <v>0</v>
      </c>
      <c r="AL67" s="67">
        <f t="shared" si="73"/>
      </c>
      <c r="AM67" s="129">
        <f t="shared" si="74"/>
        <v>0</v>
      </c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9">
        <f t="shared" si="75"/>
      </c>
      <c r="BI67" s="69">
        <f t="shared" si="76"/>
      </c>
      <c r="BJ67" s="69">
        <f t="shared" si="77"/>
      </c>
      <c r="BK67" s="69">
        <f t="shared" si="78"/>
      </c>
      <c r="BL67" s="69">
        <f t="shared" si="79"/>
      </c>
      <c r="BM67" s="69">
        <f t="shared" si="80"/>
      </c>
      <c r="BN67" s="69">
        <f t="shared" si="81"/>
      </c>
      <c r="BO67" s="69">
        <f t="shared" si="82"/>
      </c>
      <c r="BP67" s="69">
        <f t="shared" si="83"/>
      </c>
      <c r="BQ67" s="69">
        <f t="shared" si="84"/>
      </c>
      <c r="BR67" s="69">
        <f t="shared" si="85"/>
      </c>
      <c r="BS67" s="69">
        <f t="shared" si="86"/>
      </c>
      <c r="BT67" s="69">
        <f t="shared" si="87"/>
      </c>
      <c r="BU67" s="69">
        <f t="shared" si="88"/>
      </c>
      <c r="BV67" s="69">
        <f t="shared" si="89"/>
      </c>
      <c r="BW67" s="69">
        <f t="shared" si="90"/>
      </c>
      <c r="BX67" s="69">
        <f t="shared" si="91"/>
      </c>
      <c r="BY67" s="69">
        <f t="shared" si="92"/>
      </c>
      <c r="BZ67" s="70">
        <f t="shared" si="93"/>
      </c>
      <c r="CA67" s="70">
        <f t="shared" si="94"/>
      </c>
      <c r="CB67" s="70">
        <f t="shared" si="95"/>
      </c>
      <c r="CC67" s="70">
        <f t="shared" si="96"/>
      </c>
      <c r="CD67" s="78"/>
      <c r="CE67" s="15">
        <f t="shared" si="97"/>
      </c>
      <c r="CF67" s="52"/>
      <c r="DA67" s="69">
        <f t="shared" si="98"/>
      </c>
      <c r="DB67" s="69">
        <f t="shared" si="99"/>
      </c>
      <c r="DC67" s="69">
        <f t="shared" si="100"/>
      </c>
      <c r="DD67" s="69">
        <f t="shared" si="101"/>
      </c>
      <c r="DE67" s="69">
        <f t="shared" si="102"/>
      </c>
      <c r="DF67" s="69">
        <f t="shared" si="103"/>
      </c>
      <c r="DG67" s="69">
        <f t="shared" si="104"/>
      </c>
      <c r="DH67" s="69">
        <f t="shared" si="105"/>
      </c>
      <c r="DI67" s="69">
        <f t="shared" si="106"/>
      </c>
      <c r="DJ67" s="69">
        <f t="shared" si="107"/>
      </c>
      <c r="DK67" s="69">
        <f t="shared" si="108"/>
      </c>
      <c r="DL67" s="69">
        <f t="shared" si="109"/>
      </c>
      <c r="DM67" s="69">
        <f t="shared" si="110"/>
      </c>
      <c r="DN67" s="69">
        <f t="shared" si="111"/>
      </c>
      <c r="DO67" s="69">
        <f t="shared" si="112"/>
      </c>
      <c r="DP67" s="69">
        <f t="shared" si="113"/>
      </c>
      <c r="DQ67" s="69">
        <f t="shared" si="114"/>
      </c>
      <c r="DR67" s="69">
        <f t="shared" si="115"/>
      </c>
      <c r="DS67" s="70">
        <f t="shared" si="116"/>
      </c>
      <c r="DT67" s="70">
        <f t="shared" si="117"/>
      </c>
      <c r="DU67" s="70">
        <f t="shared" si="118"/>
      </c>
      <c r="DV67" s="70">
        <f t="shared" si="119"/>
      </c>
      <c r="DX67" s="15">
        <f t="shared" si="120"/>
      </c>
      <c r="DY67" s="160"/>
      <c r="DZ67" s="15">
        <f t="shared" si="121"/>
      </c>
    </row>
    <row r="68" spans="1:130" ht="12.75">
      <c r="A68" s="165">
        <v>56</v>
      </c>
      <c r="B68" s="170"/>
      <c r="C68" s="171"/>
      <c r="D68" s="172"/>
      <c r="E68" s="173"/>
      <c r="F68" s="24"/>
      <c r="G68" s="181"/>
      <c r="H68" s="45">
        <f t="shared" si="122"/>
        <v>0</v>
      </c>
      <c r="I68" s="21"/>
      <c r="J68" s="46">
        <f t="shared" si="123"/>
        <v>0</v>
      </c>
      <c r="K68" s="25"/>
      <c r="L68" s="46">
        <f t="shared" si="124"/>
        <v>0</v>
      </c>
      <c r="M68" s="20"/>
      <c r="N68" s="46">
        <f t="shared" si="125"/>
        <v>0</v>
      </c>
      <c r="O68" s="23"/>
      <c r="P68" s="46">
        <f t="shared" si="126"/>
        <v>0</v>
      </c>
      <c r="Q68" s="21"/>
      <c r="R68" s="46">
        <f t="shared" si="127"/>
        <v>0</v>
      </c>
      <c r="S68" s="23"/>
      <c r="T68" s="46">
        <f t="shared" si="128"/>
        <v>0</v>
      </c>
      <c r="U68" s="22"/>
      <c r="V68" s="46">
        <f t="shared" si="129"/>
        <v>0</v>
      </c>
      <c r="W68" s="94"/>
      <c r="X68" s="46">
        <f t="shared" si="130"/>
        <v>0</v>
      </c>
      <c r="Y68" s="184"/>
      <c r="Z68" s="130"/>
      <c r="AA68" s="131"/>
      <c r="AB68" s="46">
        <f t="shared" si="131"/>
        <v>0</v>
      </c>
      <c r="AC68" s="32">
        <f t="shared" si="67"/>
        <v>0</v>
      </c>
      <c r="AD68" s="175">
        <f t="shared" si="132"/>
      </c>
      <c r="AE68" s="30">
        <f t="shared" si="133"/>
        <v>0</v>
      </c>
      <c r="AF68" s="60"/>
      <c r="AG68" s="128">
        <f t="shared" si="68"/>
        <v>0</v>
      </c>
      <c r="AH68" s="128">
        <f t="shared" si="69"/>
        <v>0</v>
      </c>
      <c r="AI68" s="66">
        <f t="shared" si="70"/>
      </c>
      <c r="AJ68" s="66">
        <f t="shared" si="71"/>
        <v>0</v>
      </c>
      <c r="AK68" s="66">
        <f t="shared" si="72"/>
        <v>0</v>
      </c>
      <c r="AL68" s="67">
        <f t="shared" si="73"/>
      </c>
      <c r="AM68" s="129">
        <f t="shared" si="74"/>
        <v>0</v>
      </c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9">
        <f t="shared" si="75"/>
      </c>
      <c r="BI68" s="69">
        <f t="shared" si="76"/>
      </c>
      <c r="BJ68" s="69">
        <f t="shared" si="77"/>
      </c>
      <c r="BK68" s="69">
        <f t="shared" si="78"/>
      </c>
      <c r="BL68" s="69">
        <f t="shared" si="79"/>
      </c>
      <c r="BM68" s="69">
        <f t="shared" si="80"/>
      </c>
      <c r="BN68" s="69">
        <f t="shared" si="81"/>
      </c>
      <c r="BO68" s="69">
        <f t="shared" si="82"/>
      </c>
      <c r="BP68" s="69">
        <f t="shared" si="83"/>
      </c>
      <c r="BQ68" s="69">
        <f t="shared" si="84"/>
      </c>
      <c r="BR68" s="69">
        <f t="shared" si="85"/>
      </c>
      <c r="BS68" s="69">
        <f t="shared" si="86"/>
      </c>
      <c r="BT68" s="69">
        <f t="shared" si="87"/>
      </c>
      <c r="BU68" s="69">
        <f t="shared" si="88"/>
      </c>
      <c r="BV68" s="69">
        <f t="shared" si="89"/>
      </c>
      <c r="BW68" s="69">
        <f t="shared" si="90"/>
      </c>
      <c r="BX68" s="69">
        <f t="shared" si="91"/>
      </c>
      <c r="BY68" s="69">
        <f t="shared" si="92"/>
      </c>
      <c r="BZ68" s="70">
        <f t="shared" si="93"/>
      </c>
      <c r="CA68" s="70">
        <f t="shared" si="94"/>
      </c>
      <c r="CB68" s="70">
        <f t="shared" si="95"/>
      </c>
      <c r="CC68" s="70">
        <f t="shared" si="96"/>
      </c>
      <c r="CD68" s="78"/>
      <c r="CE68" s="15">
        <f t="shared" si="97"/>
      </c>
      <c r="CF68" s="52"/>
      <c r="DA68" s="69">
        <f t="shared" si="98"/>
      </c>
      <c r="DB68" s="69">
        <f t="shared" si="99"/>
      </c>
      <c r="DC68" s="69">
        <f t="shared" si="100"/>
      </c>
      <c r="DD68" s="69">
        <f t="shared" si="101"/>
      </c>
      <c r="DE68" s="69">
        <f t="shared" si="102"/>
      </c>
      <c r="DF68" s="69">
        <f t="shared" si="103"/>
      </c>
      <c r="DG68" s="69">
        <f t="shared" si="104"/>
      </c>
      <c r="DH68" s="69">
        <f t="shared" si="105"/>
      </c>
      <c r="DI68" s="69">
        <f t="shared" si="106"/>
      </c>
      <c r="DJ68" s="69">
        <f t="shared" si="107"/>
      </c>
      <c r="DK68" s="69">
        <f t="shared" si="108"/>
      </c>
      <c r="DL68" s="69">
        <f t="shared" si="109"/>
      </c>
      <c r="DM68" s="69">
        <f t="shared" si="110"/>
      </c>
      <c r="DN68" s="69">
        <f t="shared" si="111"/>
      </c>
      <c r="DO68" s="69">
        <f t="shared" si="112"/>
      </c>
      <c r="DP68" s="69">
        <f t="shared" si="113"/>
      </c>
      <c r="DQ68" s="69">
        <f t="shared" si="114"/>
      </c>
      <c r="DR68" s="69">
        <f t="shared" si="115"/>
      </c>
      <c r="DS68" s="70">
        <f t="shared" si="116"/>
      </c>
      <c r="DT68" s="70">
        <f t="shared" si="117"/>
      </c>
      <c r="DU68" s="70">
        <f t="shared" si="118"/>
      </c>
      <c r="DV68" s="70">
        <f t="shared" si="119"/>
      </c>
      <c r="DX68" s="15">
        <f t="shared" si="120"/>
      </c>
      <c r="DY68" s="160"/>
      <c r="DZ68" s="15">
        <f t="shared" si="121"/>
      </c>
    </row>
    <row r="69" spans="1:130" ht="12.75">
      <c r="A69" s="165">
        <v>57</v>
      </c>
      <c r="B69" s="170"/>
      <c r="C69" s="171"/>
      <c r="D69" s="172"/>
      <c r="E69" s="173"/>
      <c r="F69" s="24"/>
      <c r="G69" s="181"/>
      <c r="H69" s="45">
        <f t="shared" si="122"/>
        <v>0</v>
      </c>
      <c r="I69" s="21"/>
      <c r="J69" s="46">
        <f t="shared" si="123"/>
        <v>0</v>
      </c>
      <c r="K69" s="25"/>
      <c r="L69" s="46">
        <f t="shared" si="124"/>
        <v>0</v>
      </c>
      <c r="M69" s="20"/>
      <c r="N69" s="46">
        <f t="shared" si="125"/>
        <v>0</v>
      </c>
      <c r="O69" s="23"/>
      <c r="P69" s="46">
        <f t="shared" si="126"/>
        <v>0</v>
      </c>
      <c r="Q69" s="21"/>
      <c r="R69" s="46">
        <f t="shared" si="127"/>
        <v>0</v>
      </c>
      <c r="S69" s="23"/>
      <c r="T69" s="46">
        <f t="shared" si="128"/>
        <v>0</v>
      </c>
      <c r="U69" s="22"/>
      <c r="V69" s="46">
        <f t="shared" si="129"/>
        <v>0</v>
      </c>
      <c r="W69" s="94"/>
      <c r="X69" s="46">
        <f t="shared" si="130"/>
        <v>0</v>
      </c>
      <c r="Y69" s="63"/>
      <c r="Z69" s="130"/>
      <c r="AA69" s="131"/>
      <c r="AB69" s="46">
        <f t="shared" si="131"/>
        <v>0</v>
      </c>
      <c r="AC69" s="32">
        <f t="shared" si="67"/>
        <v>0</v>
      </c>
      <c r="AD69" s="175">
        <f t="shared" si="132"/>
      </c>
      <c r="AE69" s="30">
        <f t="shared" si="133"/>
        <v>0</v>
      </c>
      <c r="AF69" s="60"/>
      <c r="AG69" s="128">
        <f t="shared" si="68"/>
        <v>0</v>
      </c>
      <c r="AH69" s="128">
        <f t="shared" si="69"/>
        <v>0</v>
      </c>
      <c r="AI69" s="66">
        <f t="shared" si="70"/>
      </c>
      <c r="AJ69" s="66">
        <f t="shared" si="71"/>
        <v>0</v>
      </c>
      <c r="AK69" s="66">
        <f t="shared" si="72"/>
        <v>0</v>
      </c>
      <c r="AL69" s="67">
        <f t="shared" si="73"/>
      </c>
      <c r="AM69" s="129">
        <f t="shared" si="74"/>
        <v>0</v>
      </c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9">
        <f t="shared" si="75"/>
      </c>
      <c r="BI69" s="69">
        <f t="shared" si="76"/>
      </c>
      <c r="BJ69" s="69">
        <f t="shared" si="77"/>
      </c>
      <c r="BK69" s="69">
        <f t="shared" si="78"/>
      </c>
      <c r="BL69" s="69">
        <f t="shared" si="79"/>
      </c>
      <c r="BM69" s="69">
        <f t="shared" si="80"/>
      </c>
      <c r="BN69" s="69">
        <f t="shared" si="81"/>
      </c>
      <c r="BO69" s="69">
        <f t="shared" si="82"/>
      </c>
      <c r="BP69" s="69">
        <f t="shared" si="83"/>
      </c>
      <c r="BQ69" s="69">
        <f t="shared" si="84"/>
      </c>
      <c r="BR69" s="69">
        <f t="shared" si="85"/>
      </c>
      <c r="BS69" s="69">
        <f t="shared" si="86"/>
      </c>
      <c r="BT69" s="69">
        <f t="shared" si="87"/>
      </c>
      <c r="BU69" s="69">
        <f t="shared" si="88"/>
      </c>
      <c r="BV69" s="69">
        <f t="shared" si="89"/>
      </c>
      <c r="BW69" s="69">
        <f t="shared" si="90"/>
      </c>
      <c r="BX69" s="69">
        <f t="shared" si="91"/>
      </c>
      <c r="BY69" s="69">
        <f t="shared" si="92"/>
      </c>
      <c r="BZ69" s="70">
        <f t="shared" si="93"/>
      </c>
      <c r="CA69" s="70">
        <f t="shared" si="94"/>
      </c>
      <c r="CB69" s="70">
        <f t="shared" si="95"/>
      </c>
      <c r="CC69" s="70">
        <f t="shared" si="96"/>
      </c>
      <c r="CD69" s="78"/>
      <c r="CE69" s="15">
        <f t="shared" si="97"/>
      </c>
      <c r="CF69" s="52"/>
      <c r="DA69" s="69">
        <f t="shared" si="98"/>
      </c>
      <c r="DB69" s="69">
        <f t="shared" si="99"/>
      </c>
      <c r="DC69" s="69">
        <f t="shared" si="100"/>
      </c>
      <c r="DD69" s="69">
        <f t="shared" si="101"/>
      </c>
      <c r="DE69" s="69">
        <f t="shared" si="102"/>
      </c>
      <c r="DF69" s="69">
        <f t="shared" si="103"/>
      </c>
      <c r="DG69" s="69">
        <f t="shared" si="104"/>
      </c>
      <c r="DH69" s="69">
        <f t="shared" si="105"/>
      </c>
      <c r="DI69" s="69">
        <f t="shared" si="106"/>
      </c>
      <c r="DJ69" s="69">
        <f t="shared" si="107"/>
      </c>
      <c r="DK69" s="69">
        <f t="shared" si="108"/>
      </c>
      <c r="DL69" s="69">
        <f t="shared" si="109"/>
      </c>
      <c r="DM69" s="69">
        <f t="shared" si="110"/>
      </c>
      <c r="DN69" s="69">
        <f t="shared" si="111"/>
      </c>
      <c r="DO69" s="69">
        <f t="shared" si="112"/>
      </c>
      <c r="DP69" s="69">
        <f t="shared" si="113"/>
      </c>
      <c r="DQ69" s="69">
        <f t="shared" si="114"/>
      </c>
      <c r="DR69" s="69">
        <f t="shared" si="115"/>
      </c>
      <c r="DS69" s="70">
        <f t="shared" si="116"/>
      </c>
      <c r="DT69" s="70">
        <f t="shared" si="117"/>
      </c>
      <c r="DU69" s="70">
        <f t="shared" si="118"/>
      </c>
      <c r="DV69" s="70">
        <f t="shared" si="119"/>
      </c>
      <c r="DX69" s="15">
        <f t="shared" si="120"/>
      </c>
      <c r="DY69" s="160"/>
      <c r="DZ69" s="15">
        <f t="shared" si="121"/>
      </c>
    </row>
    <row r="70" spans="1:130" ht="12.75">
      <c r="A70" s="165">
        <v>58</v>
      </c>
      <c r="B70" s="170"/>
      <c r="C70" s="171"/>
      <c r="D70" s="172"/>
      <c r="E70" s="173"/>
      <c r="F70" s="24"/>
      <c r="G70" s="181"/>
      <c r="H70" s="45">
        <f t="shared" si="122"/>
        <v>0</v>
      </c>
      <c r="I70" s="21"/>
      <c r="J70" s="46">
        <f t="shared" si="123"/>
        <v>0</v>
      </c>
      <c r="K70" s="25"/>
      <c r="L70" s="46">
        <f t="shared" si="124"/>
        <v>0</v>
      </c>
      <c r="M70" s="20"/>
      <c r="N70" s="46">
        <f t="shared" si="125"/>
        <v>0</v>
      </c>
      <c r="O70" s="23"/>
      <c r="P70" s="46">
        <f t="shared" si="126"/>
        <v>0</v>
      </c>
      <c r="Q70" s="21"/>
      <c r="R70" s="46">
        <f t="shared" si="127"/>
        <v>0</v>
      </c>
      <c r="S70" s="23"/>
      <c r="T70" s="46">
        <f t="shared" si="128"/>
        <v>0</v>
      </c>
      <c r="U70" s="22"/>
      <c r="V70" s="46">
        <f t="shared" si="129"/>
        <v>0</v>
      </c>
      <c r="W70" s="94"/>
      <c r="X70" s="46">
        <f t="shared" si="130"/>
        <v>0</v>
      </c>
      <c r="Y70" s="63"/>
      <c r="Z70" s="130"/>
      <c r="AA70" s="131"/>
      <c r="AB70" s="46">
        <f t="shared" si="131"/>
        <v>0</v>
      </c>
      <c r="AC70" s="32">
        <f t="shared" si="67"/>
        <v>0</v>
      </c>
      <c r="AD70" s="175">
        <f t="shared" si="132"/>
      </c>
      <c r="AE70" s="30">
        <f t="shared" si="133"/>
        <v>0</v>
      </c>
      <c r="AF70" s="60"/>
      <c r="AG70" s="128">
        <f t="shared" si="68"/>
        <v>0</v>
      </c>
      <c r="AH70" s="128">
        <f t="shared" si="69"/>
        <v>0</v>
      </c>
      <c r="AI70" s="66">
        <f t="shared" si="70"/>
      </c>
      <c r="AJ70" s="66">
        <f t="shared" si="71"/>
        <v>0</v>
      </c>
      <c r="AK70" s="66">
        <f t="shared" si="72"/>
        <v>0</v>
      </c>
      <c r="AL70" s="67">
        <f t="shared" si="73"/>
      </c>
      <c r="AM70" s="129">
        <f t="shared" si="74"/>
        <v>0</v>
      </c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9">
        <f t="shared" si="75"/>
      </c>
      <c r="BI70" s="69">
        <f t="shared" si="76"/>
      </c>
      <c r="BJ70" s="69">
        <f t="shared" si="77"/>
      </c>
      <c r="BK70" s="69">
        <f t="shared" si="78"/>
      </c>
      <c r="BL70" s="69">
        <f t="shared" si="79"/>
      </c>
      <c r="BM70" s="69">
        <f t="shared" si="80"/>
      </c>
      <c r="BN70" s="69">
        <f t="shared" si="81"/>
      </c>
      <c r="BO70" s="69">
        <f t="shared" si="82"/>
      </c>
      <c r="BP70" s="69">
        <f t="shared" si="83"/>
      </c>
      <c r="BQ70" s="69">
        <f t="shared" si="84"/>
      </c>
      <c r="BR70" s="69">
        <f t="shared" si="85"/>
      </c>
      <c r="BS70" s="69">
        <f t="shared" si="86"/>
      </c>
      <c r="BT70" s="69">
        <f t="shared" si="87"/>
      </c>
      <c r="BU70" s="69">
        <f t="shared" si="88"/>
      </c>
      <c r="BV70" s="69">
        <f t="shared" si="89"/>
      </c>
      <c r="BW70" s="69">
        <f t="shared" si="90"/>
      </c>
      <c r="BX70" s="69">
        <f t="shared" si="91"/>
      </c>
      <c r="BY70" s="69">
        <f t="shared" si="92"/>
      </c>
      <c r="BZ70" s="70">
        <f t="shared" si="93"/>
      </c>
      <c r="CA70" s="70">
        <f t="shared" si="94"/>
      </c>
      <c r="CB70" s="70">
        <f t="shared" si="95"/>
      </c>
      <c r="CC70" s="70">
        <f t="shared" si="96"/>
      </c>
      <c r="CD70" s="78"/>
      <c r="CE70" s="15">
        <f t="shared" si="97"/>
      </c>
      <c r="CF70" s="52"/>
      <c r="DA70" s="69">
        <f t="shared" si="98"/>
      </c>
      <c r="DB70" s="69">
        <f t="shared" si="99"/>
      </c>
      <c r="DC70" s="69">
        <f t="shared" si="100"/>
      </c>
      <c r="DD70" s="69">
        <f t="shared" si="101"/>
      </c>
      <c r="DE70" s="69">
        <f t="shared" si="102"/>
      </c>
      <c r="DF70" s="69">
        <f t="shared" si="103"/>
      </c>
      <c r="DG70" s="69">
        <f t="shared" si="104"/>
      </c>
      <c r="DH70" s="69">
        <f t="shared" si="105"/>
      </c>
      <c r="DI70" s="69">
        <f t="shared" si="106"/>
      </c>
      <c r="DJ70" s="69">
        <f t="shared" si="107"/>
      </c>
      <c r="DK70" s="69">
        <f t="shared" si="108"/>
      </c>
      <c r="DL70" s="69">
        <f t="shared" si="109"/>
      </c>
      <c r="DM70" s="69">
        <f t="shared" si="110"/>
      </c>
      <c r="DN70" s="69">
        <f t="shared" si="111"/>
      </c>
      <c r="DO70" s="69">
        <f t="shared" si="112"/>
      </c>
      <c r="DP70" s="69">
        <f t="shared" si="113"/>
      </c>
      <c r="DQ70" s="69">
        <f t="shared" si="114"/>
      </c>
      <c r="DR70" s="69">
        <f t="shared" si="115"/>
      </c>
      <c r="DS70" s="70">
        <f t="shared" si="116"/>
      </c>
      <c r="DT70" s="70">
        <f t="shared" si="117"/>
      </c>
      <c r="DU70" s="70">
        <f t="shared" si="118"/>
      </c>
      <c r="DV70" s="70">
        <f t="shared" si="119"/>
      </c>
      <c r="DX70" s="15">
        <f t="shared" si="120"/>
      </c>
      <c r="DY70" s="160"/>
      <c r="DZ70" s="15">
        <f t="shared" si="121"/>
      </c>
    </row>
    <row r="71" spans="1:130" ht="12.75">
      <c r="A71" s="165">
        <v>59</v>
      </c>
      <c r="B71" s="170"/>
      <c r="C71" s="171"/>
      <c r="D71" s="172"/>
      <c r="E71" s="173"/>
      <c r="F71" s="24"/>
      <c r="G71" s="181"/>
      <c r="H71" s="45">
        <f t="shared" si="122"/>
        <v>0</v>
      </c>
      <c r="I71" s="21"/>
      <c r="J71" s="46">
        <f t="shared" si="123"/>
        <v>0</v>
      </c>
      <c r="K71" s="25"/>
      <c r="L71" s="46">
        <f t="shared" si="124"/>
        <v>0</v>
      </c>
      <c r="M71" s="20"/>
      <c r="N71" s="46">
        <f t="shared" si="125"/>
        <v>0</v>
      </c>
      <c r="O71" s="23"/>
      <c r="P71" s="46">
        <f t="shared" si="126"/>
        <v>0</v>
      </c>
      <c r="Q71" s="21"/>
      <c r="R71" s="46">
        <f t="shared" si="127"/>
        <v>0</v>
      </c>
      <c r="S71" s="23"/>
      <c r="T71" s="46">
        <f t="shared" si="128"/>
        <v>0</v>
      </c>
      <c r="U71" s="22"/>
      <c r="V71" s="46">
        <f t="shared" si="129"/>
        <v>0</v>
      </c>
      <c r="W71" s="94"/>
      <c r="X71" s="46">
        <f t="shared" si="130"/>
        <v>0</v>
      </c>
      <c r="Y71" s="63"/>
      <c r="Z71" s="130"/>
      <c r="AA71" s="131"/>
      <c r="AB71" s="46">
        <f t="shared" si="131"/>
        <v>0</v>
      </c>
      <c r="AC71" s="32">
        <f t="shared" si="67"/>
        <v>0</v>
      </c>
      <c r="AD71" s="175">
        <f t="shared" si="132"/>
      </c>
      <c r="AE71" s="30">
        <f t="shared" si="133"/>
        <v>0</v>
      </c>
      <c r="AF71" s="60"/>
      <c r="AG71" s="128">
        <f t="shared" si="68"/>
        <v>0</v>
      </c>
      <c r="AH71" s="128">
        <f t="shared" si="69"/>
        <v>0</v>
      </c>
      <c r="AI71" s="66">
        <f t="shared" si="70"/>
      </c>
      <c r="AJ71" s="66">
        <f t="shared" si="71"/>
        <v>0</v>
      </c>
      <c r="AK71" s="66">
        <f t="shared" si="72"/>
        <v>0</v>
      </c>
      <c r="AL71" s="67">
        <f t="shared" si="73"/>
      </c>
      <c r="AM71" s="129">
        <f t="shared" si="74"/>
        <v>0</v>
      </c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9">
        <f t="shared" si="75"/>
      </c>
      <c r="BI71" s="69">
        <f t="shared" si="76"/>
      </c>
      <c r="BJ71" s="69">
        <f t="shared" si="77"/>
      </c>
      <c r="BK71" s="69">
        <f t="shared" si="78"/>
      </c>
      <c r="BL71" s="69">
        <f t="shared" si="79"/>
      </c>
      <c r="BM71" s="69">
        <f t="shared" si="80"/>
      </c>
      <c r="BN71" s="69">
        <f t="shared" si="81"/>
      </c>
      <c r="BO71" s="69">
        <f t="shared" si="82"/>
      </c>
      <c r="BP71" s="69">
        <f t="shared" si="83"/>
      </c>
      <c r="BQ71" s="69">
        <f t="shared" si="84"/>
      </c>
      <c r="BR71" s="69">
        <f t="shared" si="85"/>
      </c>
      <c r="BS71" s="69">
        <f t="shared" si="86"/>
      </c>
      <c r="BT71" s="69">
        <f t="shared" si="87"/>
      </c>
      <c r="BU71" s="69">
        <f t="shared" si="88"/>
      </c>
      <c r="BV71" s="69">
        <f t="shared" si="89"/>
      </c>
      <c r="BW71" s="69">
        <f t="shared" si="90"/>
      </c>
      <c r="BX71" s="69">
        <f t="shared" si="91"/>
      </c>
      <c r="BY71" s="69">
        <f t="shared" si="92"/>
      </c>
      <c r="BZ71" s="70">
        <f t="shared" si="93"/>
      </c>
      <c r="CA71" s="70">
        <f t="shared" si="94"/>
      </c>
      <c r="CB71" s="70">
        <f t="shared" si="95"/>
      </c>
      <c r="CC71" s="70">
        <f t="shared" si="96"/>
      </c>
      <c r="CD71" s="78"/>
      <c r="CE71" s="15">
        <f t="shared" si="97"/>
      </c>
      <c r="CF71" s="52"/>
      <c r="DA71" s="69">
        <f t="shared" si="98"/>
      </c>
      <c r="DB71" s="69">
        <f t="shared" si="99"/>
      </c>
      <c r="DC71" s="69">
        <f t="shared" si="100"/>
      </c>
      <c r="DD71" s="69">
        <f t="shared" si="101"/>
      </c>
      <c r="DE71" s="69">
        <f t="shared" si="102"/>
      </c>
      <c r="DF71" s="69">
        <f t="shared" si="103"/>
      </c>
      <c r="DG71" s="69">
        <f t="shared" si="104"/>
      </c>
      <c r="DH71" s="69">
        <f t="shared" si="105"/>
      </c>
      <c r="DI71" s="69">
        <f t="shared" si="106"/>
      </c>
      <c r="DJ71" s="69">
        <f t="shared" si="107"/>
      </c>
      <c r="DK71" s="69">
        <f t="shared" si="108"/>
      </c>
      <c r="DL71" s="69">
        <f t="shared" si="109"/>
      </c>
      <c r="DM71" s="69">
        <f t="shared" si="110"/>
      </c>
      <c r="DN71" s="69">
        <f t="shared" si="111"/>
      </c>
      <c r="DO71" s="69">
        <f t="shared" si="112"/>
      </c>
      <c r="DP71" s="69">
        <f t="shared" si="113"/>
      </c>
      <c r="DQ71" s="69">
        <f t="shared" si="114"/>
      </c>
      <c r="DR71" s="69">
        <f t="shared" si="115"/>
      </c>
      <c r="DS71" s="70">
        <f t="shared" si="116"/>
      </c>
      <c r="DT71" s="70">
        <f t="shared" si="117"/>
      </c>
      <c r="DU71" s="70">
        <f t="shared" si="118"/>
      </c>
      <c r="DV71" s="70">
        <f t="shared" si="119"/>
      </c>
      <c r="DX71" s="15">
        <f t="shared" si="120"/>
      </c>
      <c r="DY71" s="160"/>
      <c r="DZ71" s="15">
        <f t="shared" si="121"/>
      </c>
    </row>
    <row r="72" spans="1:130" ht="12.75">
      <c r="A72" s="165">
        <v>60</v>
      </c>
      <c r="B72" s="170"/>
      <c r="C72" s="171"/>
      <c r="D72" s="172"/>
      <c r="E72" s="173"/>
      <c r="F72" s="24"/>
      <c r="G72" s="181"/>
      <c r="H72" s="45">
        <f t="shared" si="122"/>
        <v>0</v>
      </c>
      <c r="I72" s="21"/>
      <c r="J72" s="46">
        <f t="shared" si="123"/>
        <v>0</v>
      </c>
      <c r="K72" s="25"/>
      <c r="L72" s="46">
        <f t="shared" si="124"/>
        <v>0</v>
      </c>
      <c r="M72" s="20"/>
      <c r="N72" s="46">
        <f t="shared" si="125"/>
        <v>0</v>
      </c>
      <c r="O72" s="23"/>
      <c r="P72" s="46">
        <f t="shared" si="126"/>
        <v>0</v>
      </c>
      <c r="Q72" s="21"/>
      <c r="R72" s="46">
        <f t="shared" si="127"/>
        <v>0</v>
      </c>
      <c r="S72" s="23"/>
      <c r="T72" s="46">
        <f t="shared" si="128"/>
        <v>0</v>
      </c>
      <c r="U72" s="22"/>
      <c r="V72" s="46">
        <f t="shared" si="129"/>
        <v>0</v>
      </c>
      <c r="W72" s="94"/>
      <c r="X72" s="46">
        <f t="shared" si="130"/>
        <v>0</v>
      </c>
      <c r="Y72" s="63"/>
      <c r="Z72" s="130"/>
      <c r="AA72" s="131"/>
      <c r="AB72" s="46">
        <f t="shared" si="131"/>
        <v>0</v>
      </c>
      <c r="AC72" s="32">
        <f t="shared" si="67"/>
        <v>0</v>
      </c>
      <c r="AD72" s="175">
        <f t="shared" si="132"/>
      </c>
      <c r="AE72" s="30">
        <f t="shared" si="133"/>
        <v>0</v>
      </c>
      <c r="AF72" s="60"/>
      <c r="AG72" s="128">
        <f t="shared" si="68"/>
        <v>0</v>
      </c>
      <c r="AH72" s="128">
        <f t="shared" si="69"/>
        <v>0</v>
      </c>
      <c r="AI72" s="66">
        <f t="shared" si="70"/>
      </c>
      <c r="AJ72" s="66">
        <f t="shared" si="71"/>
        <v>0</v>
      </c>
      <c r="AK72" s="66">
        <f t="shared" si="72"/>
        <v>0</v>
      </c>
      <c r="AL72" s="67">
        <f t="shared" si="73"/>
      </c>
      <c r="AM72" s="129">
        <f t="shared" si="74"/>
        <v>0</v>
      </c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9">
        <f t="shared" si="75"/>
      </c>
      <c r="BI72" s="69">
        <f t="shared" si="76"/>
      </c>
      <c r="BJ72" s="69">
        <f t="shared" si="77"/>
      </c>
      <c r="BK72" s="69">
        <f t="shared" si="78"/>
      </c>
      <c r="BL72" s="69">
        <f t="shared" si="79"/>
      </c>
      <c r="BM72" s="69">
        <f t="shared" si="80"/>
      </c>
      <c r="BN72" s="69">
        <f t="shared" si="81"/>
      </c>
      <c r="BO72" s="69">
        <f t="shared" si="82"/>
      </c>
      <c r="BP72" s="69">
        <f t="shared" si="83"/>
      </c>
      <c r="BQ72" s="69">
        <f t="shared" si="84"/>
      </c>
      <c r="BR72" s="69">
        <f t="shared" si="85"/>
      </c>
      <c r="BS72" s="69">
        <f t="shared" si="86"/>
      </c>
      <c r="BT72" s="69">
        <f t="shared" si="87"/>
      </c>
      <c r="BU72" s="69">
        <f t="shared" si="88"/>
      </c>
      <c r="BV72" s="69">
        <f t="shared" si="89"/>
      </c>
      <c r="BW72" s="69">
        <f t="shared" si="90"/>
      </c>
      <c r="BX72" s="69">
        <f t="shared" si="91"/>
      </c>
      <c r="BY72" s="69">
        <f t="shared" si="92"/>
      </c>
      <c r="BZ72" s="70">
        <f t="shared" si="93"/>
      </c>
      <c r="CA72" s="70">
        <f t="shared" si="94"/>
      </c>
      <c r="CB72" s="70">
        <f t="shared" si="95"/>
      </c>
      <c r="CC72" s="70">
        <f t="shared" si="96"/>
      </c>
      <c r="CD72" s="78"/>
      <c r="CE72" s="15">
        <f t="shared" si="97"/>
      </c>
      <c r="CF72" s="52"/>
      <c r="DA72" s="69">
        <f t="shared" si="98"/>
      </c>
      <c r="DB72" s="69">
        <f t="shared" si="99"/>
      </c>
      <c r="DC72" s="69">
        <f t="shared" si="100"/>
      </c>
      <c r="DD72" s="69">
        <f t="shared" si="101"/>
      </c>
      <c r="DE72" s="69">
        <f t="shared" si="102"/>
      </c>
      <c r="DF72" s="69">
        <f t="shared" si="103"/>
      </c>
      <c r="DG72" s="69">
        <f t="shared" si="104"/>
      </c>
      <c r="DH72" s="69">
        <f t="shared" si="105"/>
      </c>
      <c r="DI72" s="69">
        <f t="shared" si="106"/>
      </c>
      <c r="DJ72" s="69">
        <f t="shared" si="107"/>
      </c>
      <c r="DK72" s="69">
        <f t="shared" si="108"/>
      </c>
      <c r="DL72" s="69">
        <f t="shared" si="109"/>
      </c>
      <c r="DM72" s="69">
        <f t="shared" si="110"/>
      </c>
      <c r="DN72" s="69">
        <f t="shared" si="111"/>
      </c>
      <c r="DO72" s="69">
        <f t="shared" si="112"/>
      </c>
      <c r="DP72" s="69">
        <f t="shared" si="113"/>
      </c>
      <c r="DQ72" s="69">
        <f t="shared" si="114"/>
      </c>
      <c r="DR72" s="69">
        <f t="shared" si="115"/>
      </c>
      <c r="DS72" s="70">
        <f t="shared" si="116"/>
      </c>
      <c r="DT72" s="70">
        <f t="shared" si="117"/>
      </c>
      <c r="DU72" s="70">
        <f t="shared" si="118"/>
      </c>
      <c r="DV72" s="70">
        <f t="shared" si="119"/>
      </c>
      <c r="DX72" s="15">
        <f t="shared" si="120"/>
      </c>
      <c r="DY72" s="160"/>
      <c r="DZ72" s="15">
        <f t="shared" si="121"/>
      </c>
    </row>
    <row r="73" spans="1:130" ht="12.75">
      <c r="A73" s="165">
        <v>61</v>
      </c>
      <c r="B73" s="170"/>
      <c r="C73" s="171"/>
      <c r="D73" s="172"/>
      <c r="E73" s="173"/>
      <c r="F73" s="24"/>
      <c r="G73" s="181"/>
      <c r="H73" s="45">
        <f t="shared" si="122"/>
        <v>0</v>
      </c>
      <c r="I73" s="21"/>
      <c r="J73" s="46">
        <f t="shared" si="123"/>
        <v>0</v>
      </c>
      <c r="K73" s="25"/>
      <c r="L73" s="46">
        <f t="shared" si="124"/>
        <v>0</v>
      </c>
      <c r="M73" s="20"/>
      <c r="N73" s="46">
        <f t="shared" si="125"/>
        <v>0</v>
      </c>
      <c r="O73" s="23"/>
      <c r="P73" s="46">
        <f t="shared" si="126"/>
        <v>0</v>
      </c>
      <c r="Q73" s="21"/>
      <c r="R73" s="46">
        <f t="shared" si="127"/>
        <v>0</v>
      </c>
      <c r="S73" s="23"/>
      <c r="T73" s="46">
        <f t="shared" si="128"/>
        <v>0</v>
      </c>
      <c r="U73" s="22"/>
      <c r="V73" s="46">
        <f t="shared" si="129"/>
        <v>0</v>
      </c>
      <c r="W73" s="94"/>
      <c r="X73" s="46">
        <f t="shared" si="130"/>
        <v>0</v>
      </c>
      <c r="Y73" s="63"/>
      <c r="Z73" s="130"/>
      <c r="AA73" s="131"/>
      <c r="AB73" s="46">
        <f t="shared" si="131"/>
        <v>0</v>
      </c>
      <c r="AC73" s="32">
        <f t="shared" si="67"/>
        <v>0</v>
      </c>
      <c r="AD73" s="175">
        <f t="shared" si="132"/>
      </c>
      <c r="AE73" s="30">
        <f t="shared" si="133"/>
        <v>0</v>
      </c>
      <c r="AF73" s="60"/>
      <c r="AG73" s="128">
        <f t="shared" si="68"/>
        <v>0</v>
      </c>
      <c r="AH73" s="128">
        <f t="shared" si="69"/>
        <v>0</v>
      </c>
      <c r="AI73" s="66">
        <f t="shared" si="70"/>
      </c>
      <c r="AJ73" s="66">
        <f t="shared" si="71"/>
        <v>0</v>
      </c>
      <c r="AK73" s="66">
        <f t="shared" si="72"/>
        <v>0</v>
      </c>
      <c r="AL73" s="67">
        <f t="shared" si="73"/>
      </c>
      <c r="AM73" s="129">
        <f t="shared" si="74"/>
        <v>0</v>
      </c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9">
        <f t="shared" si="75"/>
      </c>
      <c r="BI73" s="69">
        <f t="shared" si="76"/>
      </c>
      <c r="BJ73" s="69">
        <f t="shared" si="77"/>
      </c>
      <c r="BK73" s="69">
        <f t="shared" si="78"/>
      </c>
      <c r="BL73" s="69">
        <f t="shared" si="79"/>
      </c>
      <c r="BM73" s="69">
        <f t="shared" si="80"/>
      </c>
      <c r="BN73" s="69">
        <f t="shared" si="81"/>
      </c>
      <c r="BO73" s="69">
        <f t="shared" si="82"/>
      </c>
      <c r="BP73" s="69">
        <f t="shared" si="83"/>
      </c>
      <c r="BQ73" s="69">
        <f t="shared" si="84"/>
      </c>
      <c r="BR73" s="69">
        <f t="shared" si="85"/>
      </c>
      <c r="BS73" s="69">
        <f t="shared" si="86"/>
      </c>
      <c r="BT73" s="69">
        <f t="shared" si="87"/>
      </c>
      <c r="BU73" s="69">
        <f t="shared" si="88"/>
      </c>
      <c r="BV73" s="69">
        <f t="shared" si="89"/>
      </c>
      <c r="BW73" s="69">
        <f t="shared" si="90"/>
      </c>
      <c r="BX73" s="69">
        <f t="shared" si="91"/>
      </c>
      <c r="BY73" s="69">
        <f t="shared" si="92"/>
      </c>
      <c r="BZ73" s="70">
        <f t="shared" si="93"/>
      </c>
      <c r="CA73" s="70">
        <f t="shared" si="94"/>
      </c>
      <c r="CB73" s="70">
        <f t="shared" si="95"/>
      </c>
      <c r="CC73" s="70">
        <f t="shared" si="96"/>
      </c>
      <c r="CD73" s="78"/>
      <c r="CE73" s="15">
        <f t="shared" si="97"/>
      </c>
      <c r="CF73" s="52"/>
      <c r="DA73" s="69">
        <f t="shared" si="98"/>
      </c>
      <c r="DB73" s="69">
        <f t="shared" si="99"/>
      </c>
      <c r="DC73" s="69">
        <f t="shared" si="100"/>
      </c>
      <c r="DD73" s="69">
        <f t="shared" si="101"/>
      </c>
      <c r="DE73" s="69">
        <f t="shared" si="102"/>
      </c>
      <c r="DF73" s="69">
        <f t="shared" si="103"/>
      </c>
      <c r="DG73" s="69">
        <f t="shared" si="104"/>
      </c>
      <c r="DH73" s="69">
        <f t="shared" si="105"/>
      </c>
      <c r="DI73" s="69">
        <f t="shared" si="106"/>
      </c>
      <c r="DJ73" s="69">
        <f t="shared" si="107"/>
      </c>
      <c r="DK73" s="69">
        <f t="shared" si="108"/>
      </c>
      <c r="DL73" s="69">
        <f t="shared" si="109"/>
      </c>
      <c r="DM73" s="69">
        <f t="shared" si="110"/>
      </c>
      <c r="DN73" s="69">
        <f t="shared" si="111"/>
      </c>
      <c r="DO73" s="69">
        <f t="shared" si="112"/>
      </c>
      <c r="DP73" s="69">
        <f t="shared" si="113"/>
      </c>
      <c r="DQ73" s="69">
        <f t="shared" si="114"/>
      </c>
      <c r="DR73" s="69">
        <f t="shared" si="115"/>
      </c>
      <c r="DS73" s="70">
        <f t="shared" si="116"/>
      </c>
      <c r="DT73" s="70">
        <f t="shared" si="117"/>
      </c>
      <c r="DU73" s="70">
        <f t="shared" si="118"/>
      </c>
      <c r="DV73" s="70">
        <f t="shared" si="119"/>
      </c>
      <c r="DX73" s="15">
        <f t="shared" si="120"/>
      </c>
      <c r="DY73" s="160"/>
      <c r="DZ73" s="15">
        <f t="shared" si="121"/>
      </c>
    </row>
    <row r="74" spans="1:130" ht="12.75">
      <c r="A74" s="165">
        <v>62</v>
      </c>
      <c r="B74" s="170"/>
      <c r="C74" s="171"/>
      <c r="D74" s="172"/>
      <c r="E74" s="173"/>
      <c r="F74" s="24"/>
      <c r="G74" s="181"/>
      <c r="H74" s="45">
        <f t="shared" si="122"/>
        <v>0</v>
      </c>
      <c r="I74" s="21"/>
      <c r="J74" s="46">
        <f t="shared" si="123"/>
        <v>0</v>
      </c>
      <c r="K74" s="25"/>
      <c r="L74" s="46">
        <f t="shared" si="124"/>
        <v>0</v>
      </c>
      <c r="M74" s="20"/>
      <c r="N74" s="46">
        <f t="shared" si="125"/>
        <v>0</v>
      </c>
      <c r="O74" s="23"/>
      <c r="P74" s="46">
        <f t="shared" si="126"/>
        <v>0</v>
      </c>
      <c r="Q74" s="21"/>
      <c r="R74" s="46">
        <f t="shared" si="127"/>
        <v>0</v>
      </c>
      <c r="S74" s="23"/>
      <c r="T74" s="46">
        <f t="shared" si="128"/>
        <v>0</v>
      </c>
      <c r="U74" s="22"/>
      <c r="V74" s="46">
        <f t="shared" si="129"/>
        <v>0</v>
      </c>
      <c r="W74" s="94"/>
      <c r="X74" s="46">
        <f t="shared" si="130"/>
        <v>0</v>
      </c>
      <c r="Y74" s="63"/>
      <c r="Z74" s="130"/>
      <c r="AA74" s="131"/>
      <c r="AB74" s="46">
        <f t="shared" si="131"/>
        <v>0</v>
      </c>
      <c r="AC74" s="32">
        <f t="shared" si="67"/>
        <v>0</v>
      </c>
      <c r="AD74" s="175">
        <f t="shared" si="132"/>
      </c>
      <c r="AE74" s="30">
        <f t="shared" si="133"/>
        <v>0</v>
      </c>
      <c r="AF74" s="60"/>
      <c r="AG74" s="128">
        <f t="shared" si="68"/>
        <v>0</v>
      </c>
      <c r="AH74" s="128">
        <f t="shared" si="69"/>
        <v>0</v>
      </c>
      <c r="AI74" s="66">
        <f t="shared" si="70"/>
      </c>
      <c r="AJ74" s="66">
        <f t="shared" si="71"/>
        <v>0</v>
      </c>
      <c r="AK74" s="66">
        <f t="shared" si="72"/>
        <v>0</v>
      </c>
      <c r="AL74" s="67">
        <f t="shared" si="73"/>
      </c>
      <c r="AM74" s="129">
        <f t="shared" si="74"/>
        <v>0</v>
      </c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9">
        <f t="shared" si="75"/>
      </c>
      <c r="BI74" s="69">
        <f t="shared" si="76"/>
      </c>
      <c r="BJ74" s="69">
        <f t="shared" si="77"/>
      </c>
      <c r="BK74" s="69">
        <f t="shared" si="78"/>
      </c>
      <c r="BL74" s="69">
        <f t="shared" si="79"/>
      </c>
      <c r="BM74" s="69">
        <f t="shared" si="80"/>
      </c>
      <c r="BN74" s="69">
        <f t="shared" si="81"/>
      </c>
      <c r="BO74" s="69">
        <f t="shared" si="82"/>
      </c>
      <c r="BP74" s="69">
        <f t="shared" si="83"/>
      </c>
      <c r="BQ74" s="69">
        <f t="shared" si="84"/>
      </c>
      <c r="BR74" s="69">
        <f t="shared" si="85"/>
      </c>
      <c r="BS74" s="69">
        <f t="shared" si="86"/>
      </c>
      <c r="BT74" s="69">
        <f t="shared" si="87"/>
      </c>
      <c r="BU74" s="69">
        <f t="shared" si="88"/>
      </c>
      <c r="BV74" s="69">
        <f t="shared" si="89"/>
      </c>
      <c r="BW74" s="69">
        <f t="shared" si="90"/>
      </c>
      <c r="BX74" s="69">
        <f t="shared" si="91"/>
      </c>
      <c r="BY74" s="69">
        <f t="shared" si="92"/>
      </c>
      <c r="BZ74" s="70">
        <f t="shared" si="93"/>
      </c>
      <c r="CA74" s="70">
        <f t="shared" si="94"/>
      </c>
      <c r="CB74" s="70">
        <f t="shared" si="95"/>
      </c>
      <c r="CC74" s="70">
        <f t="shared" si="96"/>
      </c>
      <c r="CD74" s="78"/>
      <c r="CE74" s="15">
        <f t="shared" si="97"/>
      </c>
      <c r="CF74" s="52"/>
      <c r="DA74" s="69">
        <f t="shared" si="98"/>
      </c>
      <c r="DB74" s="69">
        <f t="shared" si="99"/>
      </c>
      <c r="DC74" s="69">
        <f t="shared" si="100"/>
      </c>
      <c r="DD74" s="69">
        <f t="shared" si="101"/>
      </c>
      <c r="DE74" s="69">
        <f t="shared" si="102"/>
      </c>
      <c r="DF74" s="69">
        <f t="shared" si="103"/>
      </c>
      <c r="DG74" s="69">
        <f t="shared" si="104"/>
      </c>
      <c r="DH74" s="69">
        <f t="shared" si="105"/>
      </c>
      <c r="DI74" s="69">
        <f t="shared" si="106"/>
      </c>
      <c r="DJ74" s="69">
        <f t="shared" si="107"/>
      </c>
      <c r="DK74" s="69">
        <f t="shared" si="108"/>
      </c>
      <c r="DL74" s="69">
        <f t="shared" si="109"/>
      </c>
      <c r="DM74" s="69">
        <f t="shared" si="110"/>
      </c>
      <c r="DN74" s="69">
        <f t="shared" si="111"/>
      </c>
      <c r="DO74" s="69">
        <f t="shared" si="112"/>
      </c>
      <c r="DP74" s="69">
        <f t="shared" si="113"/>
      </c>
      <c r="DQ74" s="69">
        <f t="shared" si="114"/>
      </c>
      <c r="DR74" s="69">
        <f t="shared" si="115"/>
      </c>
      <c r="DS74" s="70">
        <f t="shared" si="116"/>
      </c>
      <c r="DT74" s="70">
        <f t="shared" si="117"/>
      </c>
      <c r="DU74" s="70">
        <f t="shared" si="118"/>
      </c>
      <c r="DV74" s="70">
        <f t="shared" si="119"/>
      </c>
      <c r="DX74" s="15">
        <f t="shared" si="120"/>
      </c>
      <c r="DY74" s="160"/>
      <c r="DZ74" s="15">
        <f t="shared" si="121"/>
      </c>
    </row>
    <row r="75" spans="1:130" ht="12.75">
      <c r="A75" s="165">
        <v>63</v>
      </c>
      <c r="B75" s="170"/>
      <c r="C75" s="171"/>
      <c r="D75" s="172"/>
      <c r="E75" s="173"/>
      <c r="F75" s="24"/>
      <c r="G75" s="181"/>
      <c r="H75" s="45">
        <f t="shared" si="122"/>
        <v>0</v>
      </c>
      <c r="I75" s="21"/>
      <c r="J75" s="46">
        <f t="shared" si="123"/>
        <v>0</v>
      </c>
      <c r="K75" s="25"/>
      <c r="L75" s="46">
        <f t="shared" si="124"/>
        <v>0</v>
      </c>
      <c r="M75" s="20"/>
      <c r="N75" s="46">
        <f t="shared" si="125"/>
        <v>0</v>
      </c>
      <c r="O75" s="23"/>
      <c r="P75" s="46">
        <f t="shared" si="126"/>
        <v>0</v>
      </c>
      <c r="Q75" s="21"/>
      <c r="R75" s="46">
        <f t="shared" si="127"/>
        <v>0</v>
      </c>
      <c r="S75" s="23"/>
      <c r="T75" s="46">
        <f t="shared" si="128"/>
        <v>0</v>
      </c>
      <c r="U75" s="22"/>
      <c r="V75" s="46">
        <f t="shared" si="129"/>
        <v>0</v>
      </c>
      <c r="W75" s="94"/>
      <c r="X75" s="46">
        <f t="shared" si="130"/>
        <v>0</v>
      </c>
      <c r="Y75" s="63"/>
      <c r="Z75" s="130"/>
      <c r="AA75" s="131"/>
      <c r="AB75" s="46">
        <f t="shared" si="131"/>
        <v>0</v>
      </c>
      <c r="AC75" s="32">
        <f t="shared" si="67"/>
        <v>0</v>
      </c>
      <c r="AD75" s="175">
        <f t="shared" si="132"/>
      </c>
      <c r="AE75" s="30">
        <f t="shared" si="133"/>
        <v>0</v>
      </c>
      <c r="AF75" s="60"/>
      <c r="AG75" s="128">
        <f t="shared" si="68"/>
        <v>0</v>
      </c>
      <c r="AH75" s="128">
        <f t="shared" si="69"/>
        <v>0</v>
      </c>
      <c r="AI75" s="66">
        <f t="shared" si="70"/>
      </c>
      <c r="AJ75" s="66">
        <f t="shared" si="71"/>
        <v>0</v>
      </c>
      <c r="AK75" s="66">
        <f t="shared" si="72"/>
        <v>0</v>
      </c>
      <c r="AL75" s="67">
        <f t="shared" si="73"/>
      </c>
      <c r="AM75" s="129">
        <f t="shared" si="74"/>
        <v>0</v>
      </c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9">
        <f t="shared" si="75"/>
      </c>
      <c r="BI75" s="69">
        <f t="shared" si="76"/>
      </c>
      <c r="BJ75" s="69">
        <f t="shared" si="77"/>
      </c>
      <c r="BK75" s="69">
        <f t="shared" si="78"/>
      </c>
      <c r="BL75" s="69">
        <f t="shared" si="79"/>
      </c>
      <c r="BM75" s="69">
        <f t="shared" si="80"/>
      </c>
      <c r="BN75" s="69">
        <f t="shared" si="81"/>
      </c>
      <c r="BO75" s="69">
        <f t="shared" si="82"/>
      </c>
      <c r="BP75" s="69">
        <f t="shared" si="83"/>
      </c>
      <c r="BQ75" s="69">
        <f t="shared" si="84"/>
      </c>
      <c r="BR75" s="69">
        <f t="shared" si="85"/>
      </c>
      <c r="BS75" s="69">
        <f t="shared" si="86"/>
      </c>
      <c r="BT75" s="69">
        <f t="shared" si="87"/>
      </c>
      <c r="BU75" s="69">
        <f t="shared" si="88"/>
      </c>
      <c r="BV75" s="69">
        <f t="shared" si="89"/>
      </c>
      <c r="BW75" s="69">
        <f t="shared" si="90"/>
      </c>
      <c r="BX75" s="69">
        <f t="shared" si="91"/>
      </c>
      <c r="BY75" s="69">
        <f t="shared" si="92"/>
      </c>
      <c r="BZ75" s="70">
        <f t="shared" si="93"/>
      </c>
      <c r="CA75" s="70">
        <f t="shared" si="94"/>
      </c>
      <c r="CB75" s="70">
        <f t="shared" si="95"/>
      </c>
      <c r="CC75" s="70">
        <f t="shared" si="96"/>
      </c>
      <c r="CD75" s="78"/>
      <c r="CE75" s="15">
        <f t="shared" si="97"/>
      </c>
      <c r="CF75" s="52"/>
      <c r="DA75" s="69">
        <f t="shared" si="98"/>
      </c>
      <c r="DB75" s="69">
        <f t="shared" si="99"/>
      </c>
      <c r="DC75" s="69">
        <f t="shared" si="100"/>
      </c>
      <c r="DD75" s="69">
        <f t="shared" si="101"/>
      </c>
      <c r="DE75" s="69">
        <f t="shared" si="102"/>
      </c>
      <c r="DF75" s="69">
        <f t="shared" si="103"/>
      </c>
      <c r="DG75" s="69">
        <f t="shared" si="104"/>
      </c>
      <c r="DH75" s="69">
        <f t="shared" si="105"/>
      </c>
      <c r="DI75" s="69">
        <f t="shared" si="106"/>
      </c>
      <c r="DJ75" s="69">
        <f t="shared" si="107"/>
      </c>
      <c r="DK75" s="69">
        <f t="shared" si="108"/>
      </c>
      <c r="DL75" s="69">
        <f t="shared" si="109"/>
      </c>
      <c r="DM75" s="69">
        <f t="shared" si="110"/>
      </c>
      <c r="DN75" s="69">
        <f t="shared" si="111"/>
      </c>
      <c r="DO75" s="69">
        <f t="shared" si="112"/>
      </c>
      <c r="DP75" s="69">
        <f t="shared" si="113"/>
      </c>
      <c r="DQ75" s="69">
        <f t="shared" si="114"/>
      </c>
      <c r="DR75" s="69">
        <f t="shared" si="115"/>
      </c>
      <c r="DS75" s="70">
        <f t="shared" si="116"/>
      </c>
      <c r="DT75" s="70">
        <f t="shared" si="117"/>
      </c>
      <c r="DU75" s="70">
        <f t="shared" si="118"/>
      </c>
      <c r="DV75" s="70">
        <f t="shared" si="119"/>
      </c>
      <c r="DX75" s="15">
        <f t="shared" si="120"/>
      </c>
      <c r="DY75" s="160"/>
      <c r="DZ75" s="15">
        <f t="shared" si="121"/>
      </c>
    </row>
    <row r="76" spans="1:130" ht="12.75">
      <c r="A76" s="165">
        <v>64</v>
      </c>
      <c r="B76" s="170"/>
      <c r="C76" s="171"/>
      <c r="D76" s="172"/>
      <c r="E76" s="173"/>
      <c r="F76" s="24"/>
      <c r="G76" s="181"/>
      <c r="H76" s="45">
        <f t="shared" si="122"/>
        <v>0</v>
      </c>
      <c r="I76" s="21"/>
      <c r="J76" s="46">
        <f t="shared" si="123"/>
        <v>0</v>
      </c>
      <c r="K76" s="25"/>
      <c r="L76" s="46">
        <f t="shared" si="124"/>
        <v>0</v>
      </c>
      <c r="M76" s="20"/>
      <c r="N76" s="46">
        <f t="shared" si="125"/>
        <v>0</v>
      </c>
      <c r="O76" s="23"/>
      <c r="P76" s="46">
        <f t="shared" si="126"/>
        <v>0</v>
      </c>
      <c r="Q76" s="21"/>
      <c r="R76" s="46">
        <f t="shared" si="127"/>
        <v>0</v>
      </c>
      <c r="S76" s="23"/>
      <c r="T76" s="46">
        <f t="shared" si="128"/>
        <v>0</v>
      </c>
      <c r="U76" s="22"/>
      <c r="V76" s="46">
        <f t="shared" si="129"/>
        <v>0</v>
      </c>
      <c r="W76" s="94"/>
      <c r="X76" s="46">
        <f t="shared" si="130"/>
        <v>0</v>
      </c>
      <c r="Y76" s="63"/>
      <c r="Z76" s="130"/>
      <c r="AA76" s="131"/>
      <c r="AB76" s="46">
        <f t="shared" si="131"/>
        <v>0</v>
      </c>
      <c r="AC76" s="32">
        <f t="shared" si="67"/>
        <v>0</v>
      </c>
      <c r="AD76" s="175">
        <f t="shared" si="132"/>
      </c>
      <c r="AE76" s="30">
        <f t="shared" si="133"/>
        <v>0</v>
      </c>
      <c r="AF76" s="60"/>
      <c r="AG76" s="128">
        <f t="shared" si="68"/>
        <v>0</v>
      </c>
      <c r="AH76" s="128">
        <f t="shared" si="69"/>
        <v>0</v>
      </c>
      <c r="AI76" s="66">
        <f t="shared" si="70"/>
      </c>
      <c r="AJ76" s="66">
        <f t="shared" si="71"/>
        <v>0</v>
      </c>
      <c r="AK76" s="66">
        <f t="shared" si="72"/>
        <v>0</v>
      </c>
      <c r="AL76" s="67">
        <f t="shared" si="73"/>
      </c>
      <c r="AM76" s="129">
        <f t="shared" si="74"/>
        <v>0</v>
      </c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9">
        <f t="shared" si="75"/>
      </c>
      <c r="BI76" s="69">
        <f t="shared" si="76"/>
      </c>
      <c r="BJ76" s="69">
        <f t="shared" si="77"/>
      </c>
      <c r="BK76" s="69">
        <f t="shared" si="78"/>
      </c>
      <c r="BL76" s="69">
        <f t="shared" si="79"/>
      </c>
      <c r="BM76" s="69">
        <f t="shared" si="80"/>
      </c>
      <c r="BN76" s="69">
        <f t="shared" si="81"/>
      </c>
      <c r="BO76" s="69">
        <f t="shared" si="82"/>
      </c>
      <c r="BP76" s="69">
        <f t="shared" si="83"/>
      </c>
      <c r="BQ76" s="69">
        <f t="shared" si="84"/>
      </c>
      <c r="BR76" s="69">
        <f t="shared" si="85"/>
      </c>
      <c r="BS76" s="69">
        <f t="shared" si="86"/>
      </c>
      <c r="BT76" s="69">
        <f t="shared" si="87"/>
      </c>
      <c r="BU76" s="69">
        <f t="shared" si="88"/>
      </c>
      <c r="BV76" s="69">
        <f t="shared" si="89"/>
      </c>
      <c r="BW76" s="69">
        <f t="shared" si="90"/>
      </c>
      <c r="BX76" s="69">
        <f t="shared" si="91"/>
      </c>
      <c r="BY76" s="69">
        <f t="shared" si="92"/>
      </c>
      <c r="BZ76" s="70">
        <f t="shared" si="93"/>
      </c>
      <c r="CA76" s="70">
        <f t="shared" si="94"/>
      </c>
      <c r="CB76" s="70">
        <f t="shared" si="95"/>
      </c>
      <c r="CC76" s="70">
        <f t="shared" si="96"/>
      </c>
      <c r="CD76" s="78"/>
      <c r="CE76" s="15">
        <f t="shared" si="97"/>
      </c>
      <c r="CF76" s="52"/>
      <c r="DA76" s="69">
        <f t="shared" si="98"/>
      </c>
      <c r="DB76" s="69">
        <f t="shared" si="99"/>
      </c>
      <c r="DC76" s="69">
        <f t="shared" si="100"/>
      </c>
      <c r="DD76" s="69">
        <f t="shared" si="101"/>
      </c>
      <c r="DE76" s="69">
        <f t="shared" si="102"/>
      </c>
      <c r="DF76" s="69">
        <f t="shared" si="103"/>
      </c>
      <c r="DG76" s="69">
        <f t="shared" si="104"/>
      </c>
      <c r="DH76" s="69">
        <f t="shared" si="105"/>
      </c>
      <c r="DI76" s="69">
        <f t="shared" si="106"/>
      </c>
      <c r="DJ76" s="69">
        <f t="shared" si="107"/>
      </c>
      <c r="DK76" s="69">
        <f t="shared" si="108"/>
      </c>
      <c r="DL76" s="69">
        <f t="shared" si="109"/>
      </c>
      <c r="DM76" s="69">
        <f t="shared" si="110"/>
      </c>
      <c r="DN76" s="69">
        <f t="shared" si="111"/>
      </c>
      <c r="DO76" s="69">
        <f t="shared" si="112"/>
      </c>
      <c r="DP76" s="69">
        <f t="shared" si="113"/>
      </c>
      <c r="DQ76" s="69">
        <f t="shared" si="114"/>
      </c>
      <c r="DR76" s="69">
        <f t="shared" si="115"/>
      </c>
      <c r="DS76" s="70">
        <f t="shared" si="116"/>
      </c>
      <c r="DT76" s="70">
        <f t="shared" si="117"/>
      </c>
      <c r="DU76" s="70">
        <f t="shared" si="118"/>
      </c>
      <c r="DV76" s="70">
        <f t="shared" si="119"/>
      </c>
      <c r="DX76" s="15">
        <f t="shared" si="120"/>
      </c>
      <c r="DY76" s="160"/>
      <c r="DZ76" s="15">
        <f t="shared" si="121"/>
      </c>
    </row>
    <row r="77" spans="1:130" ht="12.75">
      <c r="A77" s="165">
        <v>65</v>
      </c>
      <c r="B77" s="170"/>
      <c r="C77" s="171"/>
      <c r="D77" s="172"/>
      <c r="E77" s="173"/>
      <c r="F77" s="24"/>
      <c r="G77" s="181"/>
      <c r="H77" s="45">
        <f t="shared" si="122"/>
        <v>0</v>
      </c>
      <c r="I77" s="21"/>
      <c r="J77" s="46">
        <f t="shared" si="123"/>
        <v>0</v>
      </c>
      <c r="K77" s="25"/>
      <c r="L77" s="46">
        <f t="shared" si="124"/>
        <v>0</v>
      </c>
      <c r="M77" s="20"/>
      <c r="N77" s="46">
        <f t="shared" si="125"/>
        <v>0</v>
      </c>
      <c r="O77" s="23"/>
      <c r="P77" s="46">
        <f t="shared" si="126"/>
        <v>0</v>
      </c>
      <c r="Q77" s="21"/>
      <c r="R77" s="46">
        <f t="shared" si="127"/>
        <v>0</v>
      </c>
      <c r="S77" s="23"/>
      <c r="T77" s="46">
        <f t="shared" si="128"/>
        <v>0</v>
      </c>
      <c r="U77" s="22"/>
      <c r="V77" s="46">
        <f t="shared" si="129"/>
        <v>0</v>
      </c>
      <c r="W77" s="94"/>
      <c r="X77" s="46">
        <f t="shared" si="130"/>
        <v>0</v>
      </c>
      <c r="Y77" s="63"/>
      <c r="Z77" s="130"/>
      <c r="AA77" s="131"/>
      <c r="AB77" s="46">
        <f t="shared" si="131"/>
        <v>0</v>
      </c>
      <c r="AC77" s="32">
        <f t="shared" si="67"/>
        <v>0</v>
      </c>
      <c r="AD77" s="175">
        <f t="shared" si="132"/>
      </c>
      <c r="AE77" s="30">
        <f t="shared" si="133"/>
        <v>0</v>
      </c>
      <c r="AF77" s="60"/>
      <c r="AG77" s="128">
        <f t="shared" si="68"/>
        <v>0</v>
      </c>
      <c r="AH77" s="128">
        <f t="shared" si="69"/>
        <v>0</v>
      </c>
      <c r="AI77" s="66">
        <f t="shared" si="70"/>
      </c>
      <c r="AJ77" s="66">
        <f t="shared" si="71"/>
        <v>0</v>
      </c>
      <c r="AK77" s="66">
        <f t="shared" si="72"/>
        <v>0</v>
      </c>
      <c r="AL77" s="67">
        <f t="shared" si="73"/>
      </c>
      <c r="AM77" s="129">
        <f t="shared" si="74"/>
        <v>0</v>
      </c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9">
        <f t="shared" si="75"/>
      </c>
      <c r="BI77" s="69">
        <f t="shared" si="76"/>
      </c>
      <c r="BJ77" s="69">
        <f t="shared" si="77"/>
      </c>
      <c r="BK77" s="69">
        <f t="shared" si="78"/>
      </c>
      <c r="BL77" s="69">
        <f t="shared" si="79"/>
      </c>
      <c r="BM77" s="69">
        <f t="shared" si="80"/>
      </c>
      <c r="BN77" s="69">
        <f t="shared" si="81"/>
      </c>
      <c r="BO77" s="69">
        <f t="shared" si="82"/>
      </c>
      <c r="BP77" s="69">
        <f t="shared" si="83"/>
      </c>
      <c r="BQ77" s="69">
        <f t="shared" si="84"/>
      </c>
      <c r="BR77" s="69">
        <f t="shared" si="85"/>
      </c>
      <c r="BS77" s="69">
        <f t="shared" si="86"/>
      </c>
      <c r="BT77" s="69">
        <f t="shared" si="87"/>
      </c>
      <c r="BU77" s="69">
        <f t="shared" si="88"/>
      </c>
      <c r="BV77" s="69">
        <f t="shared" si="89"/>
      </c>
      <c r="BW77" s="69">
        <f t="shared" si="90"/>
      </c>
      <c r="BX77" s="69">
        <f t="shared" si="91"/>
      </c>
      <c r="BY77" s="69">
        <f t="shared" si="92"/>
      </c>
      <c r="BZ77" s="70">
        <f t="shared" si="93"/>
      </c>
      <c r="CA77" s="70">
        <f t="shared" si="94"/>
      </c>
      <c r="CB77" s="70">
        <f t="shared" si="95"/>
      </c>
      <c r="CC77" s="70">
        <f t="shared" si="96"/>
      </c>
      <c r="CD77" s="78"/>
      <c r="CE77" s="15">
        <f t="shared" si="97"/>
      </c>
      <c r="CF77" s="52"/>
      <c r="DA77" s="69">
        <f t="shared" si="98"/>
      </c>
      <c r="DB77" s="69">
        <f t="shared" si="99"/>
      </c>
      <c r="DC77" s="69">
        <f t="shared" si="100"/>
      </c>
      <c r="DD77" s="69">
        <f t="shared" si="101"/>
      </c>
      <c r="DE77" s="69">
        <f t="shared" si="102"/>
      </c>
      <c r="DF77" s="69">
        <f t="shared" si="103"/>
      </c>
      <c r="DG77" s="69">
        <f t="shared" si="104"/>
      </c>
      <c r="DH77" s="69">
        <f t="shared" si="105"/>
      </c>
      <c r="DI77" s="69">
        <f t="shared" si="106"/>
      </c>
      <c r="DJ77" s="69">
        <f t="shared" si="107"/>
      </c>
      <c r="DK77" s="69">
        <f t="shared" si="108"/>
      </c>
      <c r="DL77" s="69">
        <f t="shared" si="109"/>
      </c>
      <c r="DM77" s="69">
        <f t="shared" si="110"/>
      </c>
      <c r="DN77" s="69">
        <f t="shared" si="111"/>
      </c>
      <c r="DO77" s="69">
        <f t="shared" si="112"/>
      </c>
      <c r="DP77" s="69">
        <f t="shared" si="113"/>
      </c>
      <c r="DQ77" s="69">
        <f t="shared" si="114"/>
      </c>
      <c r="DR77" s="69">
        <f t="shared" si="115"/>
      </c>
      <c r="DS77" s="70">
        <f t="shared" si="116"/>
      </c>
      <c r="DT77" s="70">
        <f t="shared" si="117"/>
      </c>
      <c r="DU77" s="70">
        <f t="shared" si="118"/>
      </c>
      <c r="DV77" s="70">
        <f t="shared" si="119"/>
      </c>
      <c r="DX77" s="15">
        <f t="shared" si="120"/>
      </c>
      <c r="DY77" s="160"/>
      <c r="DZ77" s="15">
        <f t="shared" si="121"/>
      </c>
    </row>
    <row r="78" spans="1:130" ht="12.75">
      <c r="A78" s="165">
        <v>66</v>
      </c>
      <c r="B78" s="170"/>
      <c r="C78" s="171"/>
      <c r="D78" s="172"/>
      <c r="E78" s="173"/>
      <c r="F78" s="24"/>
      <c r="G78" s="181"/>
      <c r="H78" s="45">
        <f aca="true" t="shared" si="134" ref="H78:H109">INT(IF(AND(G78="E",F78&lt;=14.2),(IF((AND(F78&gt;10.99)*(F78&lt;14.21)),(14.3-F78)/0.1*10,(IF((AND(F78&gt;6)*(F78&lt;11.01)),(12.65-F78)/0.05*10,0))))+50,(IF((AND(F78&gt;10.99)*(F78&lt;14.21)),(14.3-F78)/0.1*10,(IF((AND(F78&gt;6)*(F78&lt;11.01)),(12.65-F78)/0.05*10,0))))))</f>
        <v>0</v>
      </c>
      <c r="I78" s="21"/>
      <c r="J78" s="46">
        <f aca="true" t="shared" si="135" ref="J78:J109">INT(IF(I78&lt;1,0,(I78-0.945)/0.055)*10)</f>
        <v>0</v>
      </c>
      <c r="K78" s="25"/>
      <c r="L78" s="46">
        <f aca="true" t="shared" si="136" ref="L78:L109">INT(IF(K78&lt;3,0,(K78-2.85)/0.15)*10)</f>
        <v>0</v>
      </c>
      <c r="M78" s="20"/>
      <c r="N78" s="46">
        <f aca="true" t="shared" si="137" ref="N78:N109">INT(IF(M78&lt;5,0,(M78-4)/1)*10)</f>
        <v>0</v>
      </c>
      <c r="O78" s="23"/>
      <c r="P78" s="46">
        <f aca="true" t="shared" si="138" ref="P78:P109">INT(IF(O78&gt;0,((O78-27)/3),0)*10)</f>
        <v>0</v>
      </c>
      <c r="Q78" s="21"/>
      <c r="R78" s="46">
        <f aca="true" t="shared" si="139" ref="R78:R109">INT(IF(Q78&lt;2.2,0,(Q78-2.135)/0.065)*10)</f>
        <v>0</v>
      </c>
      <c r="S78" s="23"/>
      <c r="T78" s="46">
        <f aca="true" t="shared" si="140" ref="T78:T109">INT(IF(S78&lt;5,0,(S78-4.3)/0.7)*10)</f>
        <v>0</v>
      </c>
      <c r="U78" s="22"/>
      <c r="V78" s="46">
        <f aca="true" t="shared" si="141" ref="V78:V109">INT(IF(U78&lt;10,0,(U78-9)/1)*10)</f>
        <v>0</v>
      </c>
      <c r="W78" s="94"/>
      <c r="X78" s="46">
        <f aca="true" t="shared" si="142" ref="X78:X109">INT(IF(W78&lt;5,0,(W78-4.25)/0.75)*10)</f>
        <v>0</v>
      </c>
      <c r="Y78" s="63"/>
      <c r="Z78" s="130"/>
      <c r="AA78" s="131"/>
      <c r="AB78" s="46">
        <f aca="true" t="shared" si="143" ref="AB78:AB109">INT(MAX(AG78,AH78,AM78))</f>
        <v>0</v>
      </c>
      <c r="AC78" s="32">
        <f t="shared" si="67"/>
        <v>0</v>
      </c>
      <c r="AD78" s="175">
        <f aca="true" t="shared" si="144" ref="AD78:AD109">DZ78</f>
      </c>
      <c r="AE78" s="30">
        <f aca="true" t="shared" si="145" ref="AE78:AE109">SUM(H78+J78+L78+N78+P78+R78+T78+V78+X78+AB78)</f>
        <v>0</v>
      </c>
      <c r="AF78" s="60"/>
      <c r="AG78" s="128">
        <f t="shared" si="68"/>
        <v>0</v>
      </c>
      <c r="AH78" s="128">
        <f>INT(IF(AI78&gt;=441,0,(442.5-AI78)/2.5)*10)</f>
        <v>0</v>
      </c>
      <c r="AI78" s="66">
        <f>IF(AND(AJ78=0,AK78=0),"",AJ78*60+AK78)</f>
      </c>
      <c r="AJ78" s="66">
        <f t="shared" si="71"/>
        <v>0</v>
      </c>
      <c r="AK78" s="66">
        <f t="shared" si="72"/>
        <v>0</v>
      </c>
      <c r="AL78" s="67">
        <f t="shared" si="73"/>
      </c>
      <c r="AM78" s="129">
        <f t="shared" si="74"/>
        <v>0</v>
      </c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9">
        <f aca="true" t="shared" si="146" ref="BH78:BH109">IF($E78&lt;&gt;"",IF($AE78&gt;=AO$19,IF(($AE78&gt;=AO$19)*($AE78&lt;AO$18),$AN$19,IF(($AE78&gt;=AO$18)*($AE78&lt;AO$17),$AN$18,IF(($AE78&gt;=AO$17)*($AE78&lt;AO$16),$AN$17,IF(($AE78&gt;=AO$16),$AN$16,"")))),"-"),"")</f>
      </c>
      <c r="BI78" s="69">
        <f aca="true" t="shared" si="147" ref="BI78:BI109">IF($E78&lt;&gt;"",IF($AE78&gt;=AP$19,IF(($AE78&gt;=AP$19)*($AE78&lt;AP$18),$AN$19,IF(($AE78&gt;=AP$18)*($AE78&lt;AP$17),$AN$18,IF(($AE78&gt;=AP$17)*($AE78&lt;AP$16),$AN$17,IF(($AE78&gt;=AP$16),$AN$16,"")))),"-"),"")</f>
      </c>
      <c r="BJ78" s="69">
        <f aca="true" t="shared" si="148" ref="BJ78:BJ109">IF($E78&lt;&gt;"",IF($AE78&gt;=AQ$19,IF(($AE78&gt;=AQ$19)*($AE78&lt;AQ$18),$AN$19,IF(($AE78&gt;=AQ$18)*($AE78&lt;AQ$17),$AN$18,IF(($AE78&gt;=AQ$17)*($AE78&lt;AQ$16),$AN$17,IF(($AE78&gt;=AQ$16),$AN$16,"")))),"-"),"")</f>
      </c>
      <c r="BK78" s="69">
        <f aca="true" t="shared" si="149" ref="BK78:BK109">IF($E78&lt;&gt;"",IF($AE78&gt;=AR$19,IF(($AE78&gt;=AR$19)*($AE78&lt;AR$18),$AN$19,IF(($AE78&gt;=AR$18)*($AE78&lt;AR$17),$AN$18,IF(($AE78&gt;=AR$17)*($AE78&lt;AR$16),$AN$17,IF(($AE78&gt;=AR$16),$AN$16,"")))),"-"),"")</f>
      </c>
      <c r="BL78" s="69">
        <f aca="true" t="shared" si="150" ref="BL78:BL109">IF($E78&lt;&gt;"",IF($AE78&gt;=AS$19,IF(($AE78&gt;=AS$19)*($AE78&lt;AS$18),$AN$19,IF(($AE78&gt;=AS$18)*($AE78&lt;AS$17),$AN$18,IF(($AE78&gt;=AS$17)*($AE78&lt;AS$16),$AN$17,IF(($AE78&gt;=AS$16),$AN$16,"")))),"-"),"")</f>
      </c>
      <c r="BM78" s="69">
        <f aca="true" t="shared" si="151" ref="BM78:BM109">IF($E78&lt;&gt;"",IF($AE78&gt;=AT$19,IF(($AE78&gt;=AT$19)*($AE78&lt;AT$18),$AN$19,IF(($AE78&gt;=AT$18)*($AE78&lt;AT$17),$AN$18,IF(($AE78&gt;=AT$17)*($AE78&lt;AT$16),$AN$17,IF(($AE78&gt;=AT$16),$AN$16,"")))),"-"),"")</f>
      </c>
      <c r="BN78" s="69">
        <f aca="true" t="shared" si="152" ref="BN78:BN109">IF($E78&lt;&gt;"",IF($AE78&gt;=AU$19,IF(($AE78&gt;=AU$19)*($AE78&lt;AU$18),$AN$19,IF(($AE78&gt;=AU$18)*($AE78&lt;AU$17),$AN$18,IF(($AE78&gt;=AU$17)*($AE78&lt;AU$16),$AN$17,IF(($AE78&gt;=AU$16),$AN$16,"")))),"-"),"")</f>
      </c>
      <c r="BO78" s="69">
        <f aca="true" t="shared" si="153" ref="BO78:BO109">IF($E78&lt;&gt;"",IF($AE78&gt;=AV$19,IF(($AE78&gt;=AV$19)*($AE78&lt;AV$18),$AN$19,IF(($AE78&gt;=AV$18)*($AE78&lt;AV$17),$AN$18,IF(($AE78&gt;=AV$17)*($AE78&lt;AV$16),$AN$17,IF(($AE78&gt;=AV$16),$AN$16,"")))),"-"),"")</f>
      </c>
      <c r="BP78" s="69">
        <f aca="true" t="shared" si="154" ref="BP78:BP109">IF($E78&lt;&gt;"",IF($AE78&gt;=AW$19,IF(($AE78&gt;=AW$19)*($AE78&lt;AW$18),$AN$19,IF(($AE78&gt;=AW$18)*($AE78&lt;AW$17),$AN$18,IF(($AE78&gt;=AW$17)*($AE78&lt;AW$16),$AN$17,IF(($AE78&gt;=AW$16),$AN$16,"")))),"-"),"")</f>
      </c>
      <c r="BQ78" s="69">
        <f aca="true" t="shared" si="155" ref="BQ78:BQ109">IF($E78&lt;&gt;"",IF($AE78&gt;=AX$19,IF(($AE78&gt;=AX$19)*($AE78&lt;AX$18),$AN$19,IF(($AE78&gt;=AX$18)*($AE78&lt;AX$17),$AN$18,IF(($AE78&gt;=AX$17)*($AE78&lt;AX$16),$AN$17,IF(($AE78&gt;=AX$16),$AN$16,"")))),"-"),"")</f>
      </c>
      <c r="BR78" s="69">
        <f aca="true" t="shared" si="156" ref="BR78:BR109">IF($E78&lt;&gt;"",IF($AE78&gt;=AY$19,IF(($AE78&gt;=AY$19)*($AE78&lt;AY$18),$AN$19,IF(($AE78&gt;=AY$18)*($AE78&lt;AY$17),$AN$18,IF(($AE78&gt;=AY$17)*($AE78&lt;AY$16),$AN$17,IF(($AE78&gt;=AY$16),$AN$16,"")))),"-"),"")</f>
      </c>
      <c r="BS78" s="69">
        <f aca="true" t="shared" si="157" ref="BS78:BS109">IF($E78&lt;&gt;"",IF($AE78&gt;=AZ$19,IF(($AE78&gt;=AZ$19)*($AE78&lt;AZ$18),$AN$19,IF(($AE78&gt;=AZ$18)*($AE78&lt;AZ$17),$AN$18,IF(($AE78&gt;=AZ$17)*($AE78&lt;AZ$16),$AN$17,IF(($AE78&gt;=AZ$16),$AN$16,"")))),"-"),"")</f>
      </c>
      <c r="BT78" s="69">
        <f aca="true" t="shared" si="158" ref="BT78:BT109">IF($E78&lt;&gt;"",IF($AE78&gt;=BA$19,IF(($AE78&gt;=BA$19)*($AE78&lt;BA$18),$AN$19,IF(($AE78&gt;=BA$18)*($AE78&lt;BA$17),$AN$18,IF(($AE78&gt;=BA$17)*($AE78&lt;BA$16),$AN$17,IF(($AE78&gt;=BA$16),$AN$16,"")))),"-"),"")</f>
      </c>
      <c r="BU78" s="69">
        <f aca="true" t="shared" si="159" ref="BU78:BU109">IF($E78&lt;&gt;"",IF($AE78&gt;=BB$19,IF(($AE78&gt;=BB$19)*($AE78&lt;BB$18),$AN$19,IF(($AE78&gt;=BB$18)*($AE78&lt;BB$17),$AN$18,IF(($AE78&gt;=BB$17)*($AE78&lt;BB$16),$AN$17,IF(($AE78&gt;=BB$16),$AN$16,"")))),"-"),"")</f>
      </c>
      <c r="BV78" s="69">
        <f aca="true" t="shared" si="160" ref="BV78:BV109">IF($E78&lt;&gt;"",IF($AE78&gt;=BC$19,IF(($AE78&gt;=BC$19)*($AE78&lt;BC$18),$AN$19,IF(($AE78&gt;=BC$18)*($AE78&lt;BC$17),$AN$18,IF(($AE78&gt;=BC$17)*($AE78&lt;BC$16),$AN$17,IF(($AE78&gt;=BC$16),$AN$16,"")))),"-"),"")</f>
      </c>
      <c r="BW78" s="69">
        <f aca="true" t="shared" si="161" ref="BW78:BW109">IF($E78&lt;&gt;"",IF($AE78&gt;=BD$19,IF(($AE78&gt;=BD$19)*($AE78&lt;BD$18),$AN$19,IF(($AE78&gt;=BD$18)*($AE78&lt;BD$17),$AN$18,IF(($AE78&gt;=BD$17)*($AE78&lt;BD$16),$AN$17,IF(($AE78&gt;=BD$16),$AN$16,"")))),"-"),"")</f>
      </c>
      <c r="BX78" s="69">
        <f aca="true" t="shared" si="162" ref="BX78:BX109">IF($E78&lt;&gt;"",IF($AE78&gt;=BE$19,IF(($AE78&gt;=BE$19)*($AE78&lt;BE$18),$AN$19,IF(($AE78&gt;=BE$18)*($AE78&lt;BE$17),$AN$18,IF(($AE78&gt;=BE$17)*($AE78&lt;BE$16),$AN$17,IF(($AE78&gt;=BE$16),$AN$16,"")))),"-"),"")</f>
      </c>
      <c r="BY78" s="69">
        <f aca="true" t="shared" si="163" ref="BY78:BY109">IF($E78&lt;&gt;"",IF($AE78&gt;=BF$19,IF(($AE78&gt;=BF$19)*($AE78&lt;BF$18),$AN$19,IF(($AE78&gt;=BF$18)*($AE78&lt;BF$17),$AN$18,IF(($AE78&gt;=BF$17)*($AE78&lt;BF$16),$AN$17,IF(($AE78&gt;=BF$16),$AN$16,"")))),"-"),"")</f>
      </c>
      <c r="BZ78" s="70">
        <f aca="true" t="shared" si="164" ref="BZ78:BZ141">IF(AL78&lt;&gt;"",IF(AND(AL78&gt;=7,AL78&lt;=9),IF(AL78=$AO$15,BH78,IF(AL78=$AP$15,BI78,IF(AL78=$AQ$15,BJ78,""))),""),"")</f>
      </c>
      <c r="CA78" s="70">
        <f aca="true" t="shared" si="165" ref="CA78:CA141">IF(AL78&lt;&gt;"",IF(AL78&lt;=15,IF(AL78=$AR$15,BK78,IF(AL78=$AS$15,BL78,IF(AL78=$AT$15,BM78,IF(AL78=$AU$15,BN78,IF(AL78=$AV$15,BO78,IF(AL78=$AW$15,BP78,"")))))),""),"")</f>
      </c>
      <c r="CB78" s="70">
        <f aca="true" t="shared" si="166" ref="CB78:CB141">IF(AL78&lt;&gt;"",IF(AND(AL78&gt;=16,AL78&lt;=45),IF(AND(AL78&gt;=16,AL78&lt;=17),BQ78,IF(AND(AL78&gt;=18,AL78&lt;=19),BR78,IF(AND(AL78&gt;=20,AL78&lt;=28),BS78,IF(AND(AL78&gt;=29,AL78&lt;=37),BT78,"")))),""),"")</f>
      </c>
      <c r="CC78" s="70">
        <f aca="true" t="shared" si="167" ref="CC78:CC141">IF(AL78&lt;&gt;"",IF(AL78&gt;=38,IF(AND(AL78&gt;=38,AL78&lt;=46),BU78,IF(AND(AL78&gt;=47,AL78&lt;=55),BV78,IF(AND(AL78&gt;=56,AL78&lt;=60),BW78,IF(AND(AL78&gt;=61,AL78&lt;=65),BX78,IF(AL78&gt;=66,BY78,""))))),""),"")</f>
      </c>
      <c r="CD78" s="78"/>
      <c r="CE78" s="15">
        <f aca="true" t="shared" si="168" ref="CE78:CE141">IF(AL78&lt;&gt;"",IF(AL78&lt;=9,BZ78,IF(AND(AL78&gt;=10,AL78&lt;=15),CA78,IF(AND(AL78&gt;=16,AL78&lt;=37),CB78,IF(AL78&gt;=38,CC78,"")))),"")</f>
      </c>
      <c r="CF78" s="52"/>
      <c r="DA78" s="69">
        <f aca="true" t="shared" si="169" ref="DA78:DA109">IF($E78&lt;&gt;"",IF($AE78&gt;=CH$19,IF(($AE78&gt;=CH$19)*($AE78&lt;CH$18),$CG$19,IF(($AE78&gt;=CH$18)*($AE78&lt;CH$17),$CG$18,IF(($AE78&gt;=CH$17)*($AE78&lt;CH$16),$CG$17,IF(($AE78&gt;=CH$16),$CG$16,"")))),"-"),"")</f>
      </c>
      <c r="DB78" s="69">
        <f aca="true" t="shared" si="170" ref="DB78:DB109">IF($E78&lt;&gt;"",IF($AE78&gt;=CI$19,IF(($AE78&gt;=CI$19)*($AE78&lt;CI$18),$CG$19,IF(($AE78&gt;=CI$18)*($AE78&lt;CI$17),$CG$18,IF(($AE78&gt;=CI$17)*($AE78&lt;CI$16),$CG$17,IF(($AE78&gt;=CI$16),$CG$16,"")))),"-"),"")</f>
      </c>
      <c r="DC78" s="69">
        <f aca="true" t="shared" si="171" ref="DC78:DC109">IF($E78&lt;&gt;"",IF($AE78&gt;=CJ$19,IF(($AE78&gt;=CJ$19)*($AE78&lt;CJ$18),$CG$19,IF(($AE78&gt;=CJ$18)*($AE78&lt;CJ$17),$CG$18,IF(($AE78&gt;=CJ$17)*($AE78&lt;CJ$16),$CG$17,IF(($AE78&gt;=CJ$16),$CG$16,"")))),"-"),"")</f>
      </c>
      <c r="DD78" s="69">
        <f aca="true" t="shared" si="172" ref="DD78:DD109">IF($E78&lt;&gt;"",IF($AE78&gt;=CK$19,IF(($AE78&gt;=CK$19)*($AE78&lt;CK$18),$CG$19,IF(($AE78&gt;=CK$18)*($AE78&lt;CK$17),$CG$18,IF(($AE78&gt;=CK$17)*($AE78&lt;CK$16),$CG$17,IF(($AE78&gt;=CK$16),$CG$16,"")))),"-"),"")</f>
      </c>
      <c r="DE78" s="69">
        <f aca="true" t="shared" si="173" ref="DE78:DE109">IF($E78&lt;&gt;"",IF($AE78&gt;=CL$19,IF(($AE78&gt;=CL$19)*($AE78&lt;CL$18),$CG$19,IF(($AE78&gt;=CL$18)*($AE78&lt;CL$17),$CG$18,IF(($AE78&gt;=CL$17)*($AE78&lt;CL$16),$CG$17,IF(($AE78&gt;=CL$16),$CG$16,"")))),"-"),"")</f>
      </c>
      <c r="DF78" s="69">
        <f aca="true" t="shared" si="174" ref="DF78:DF109">IF($E78&lt;&gt;"",IF($AE78&gt;=CM$19,IF(($AE78&gt;=CM$19)*($AE78&lt;CM$18),$CG$19,IF(($AE78&gt;=CM$18)*($AE78&lt;CM$17),$CG$18,IF(($AE78&gt;=CM$17)*($AE78&lt;CM$16),$CG$17,IF(($AE78&gt;=CM$16),$CG$16,"")))),"-"),"")</f>
      </c>
      <c r="DG78" s="69">
        <f aca="true" t="shared" si="175" ref="DG78:DG109">IF($E78&lt;&gt;"",IF($AE78&gt;=CN$19,IF(($AE78&gt;=CN$19)*($AE78&lt;CN$18),$CG$19,IF(($AE78&gt;=CN$18)*($AE78&lt;CN$17),$CG$18,IF(($AE78&gt;=CN$17)*($AE78&lt;CN$16),$CG$17,IF(($AE78&gt;=CN$16),$CG$16,"")))),"-"),"")</f>
      </c>
      <c r="DH78" s="69">
        <f aca="true" t="shared" si="176" ref="DH78:DH109">IF($E78&lt;&gt;"",IF($AE78&gt;=CO$19,IF(($AE78&gt;=CO$19)*($AE78&lt;CO$18),$CG$19,IF(($AE78&gt;=CO$18)*($AE78&lt;CO$17),$CG$18,IF(($AE78&gt;=CO$17)*($AE78&lt;CO$16),$CG$17,IF(($AE78&gt;=CO$16),$CG$16,"")))),"-"),"")</f>
      </c>
      <c r="DI78" s="69">
        <f aca="true" t="shared" si="177" ref="DI78:DI109">IF($E78&lt;&gt;"",IF($AE78&gt;=CP$19,IF(($AE78&gt;=CP$19)*($AE78&lt;CP$18),$CG$19,IF(($AE78&gt;=CP$18)*($AE78&lt;CP$17),$CG$18,IF(($AE78&gt;=CP$17)*($AE78&lt;CP$16),$CG$17,IF(($AE78&gt;=CP$16),$CG$16,"")))),"-"),"")</f>
      </c>
      <c r="DJ78" s="69">
        <f aca="true" t="shared" si="178" ref="DJ78:DJ109">IF($E78&lt;&gt;"",IF($AE78&gt;=CQ$19,IF(($AE78&gt;=CQ$19)*($AE78&lt;CQ$18),$CG$19,IF(($AE78&gt;=CQ$18)*($AE78&lt;CQ$17),$CG$18,IF(($AE78&gt;=CQ$17)*($AE78&lt;CQ$16),$CG$17,IF(($AE78&gt;=CQ$16),$CG$16,"")))),"-"),"")</f>
      </c>
      <c r="DK78" s="69">
        <f aca="true" t="shared" si="179" ref="DK78:DK109">IF($E78&lt;&gt;"",IF($AE78&gt;=CR$19,IF(($AE78&gt;=CR$19)*($AE78&lt;CR$18),$CG$19,IF(($AE78&gt;=CR$18)*($AE78&lt;CR$17),$CG$18,IF(($AE78&gt;=CR$17)*($AE78&lt;CR$16),$CG$17,IF(($AE78&gt;=CR$16),$CG$16,"")))),"-"),"")</f>
      </c>
      <c r="DL78" s="69">
        <f aca="true" t="shared" si="180" ref="DL78:DL109">IF($E78&lt;&gt;"",IF($AE78&gt;=CS$19,IF(($AE78&gt;=CS$19)*($AE78&lt;CS$18),$CG$19,IF(($AE78&gt;=CS$18)*($AE78&lt;CS$17),$CG$18,IF(($AE78&gt;=CS$17)*($AE78&lt;CS$16),$CG$17,IF(($AE78&gt;=CS$16),$CG$16,"")))),"-"),"")</f>
      </c>
      <c r="DM78" s="69">
        <f aca="true" t="shared" si="181" ref="DM78:DM109">IF($E78&lt;&gt;"",IF($AE78&gt;=CT$19,IF(($AE78&gt;=CT$19)*($AE78&lt;CT$18),$CG$19,IF(($AE78&gt;=CT$18)*($AE78&lt;CT$17),$CG$18,IF(($AE78&gt;=CT$17)*($AE78&lt;CT$16),$CG$17,IF(($AE78&gt;=CT$16),$CG$16,"")))),"-"),"")</f>
      </c>
      <c r="DN78" s="69">
        <f aca="true" t="shared" si="182" ref="DN78:DN109">IF($E78&lt;&gt;"",IF($AE78&gt;=CU$19,IF(($AE78&gt;=CU$19)*($AE78&lt;CU$18),$CG$19,IF(($AE78&gt;=CU$18)*($AE78&lt;CU$17),$CG$18,IF(($AE78&gt;=CU$17)*($AE78&lt;CU$16),$CG$17,IF(($AE78&gt;=CU$16),$CG$16,"")))),"-"),"")</f>
      </c>
      <c r="DO78" s="69">
        <f aca="true" t="shared" si="183" ref="DO78:DO109">IF($E78&lt;&gt;"",IF($AE78&gt;=CV$19,IF(($AE78&gt;=CV$19)*($AE78&lt;CV$18),$CG$19,IF(($AE78&gt;=CV$18)*($AE78&lt;CV$17),$CG$18,IF(($AE78&gt;=CV$17)*($AE78&lt;CV$16),$CG$17,IF(($AE78&gt;=CV$16),$CG$16,"")))),"-"),"")</f>
      </c>
      <c r="DP78" s="69">
        <f aca="true" t="shared" si="184" ref="DP78:DP109">IF($E78&lt;&gt;"",IF($AE78&gt;=CW$19,IF(($AE78&gt;=CW$19)*($AE78&lt;CW$18),$CG$19,IF(($AE78&gt;=CW$18)*($AE78&lt;CW$17),$CG$18,IF(($AE78&gt;=CW$17)*($AE78&lt;CW$16),$CG$17,IF(($AE78&gt;=CW$16),$CG$16,"")))),"-"),"")</f>
      </c>
      <c r="DQ78" s="69">
        <f aca="true" t="shared" si="185" ref="DQ78:DQ109">IF($E78&lt;&gt;"",IF($AE78&gt;=CX$19,IF(($AE78&gt;=CX$19)*($AE78&lt;CX$18),$CG$19,IF(($AE78&gt;=CX$18)*($AE78&lt;CX$17),$CG$18,IF(($AE78&gt;=CX$17)*($AE78&lt;CX$16),$CG$17,IF(($AE78&gt;=CX$16),$CG$16,"")))),"-"),"")</f>
      </c>
      <c r="DR78" s="69">
        <f aca="true" t="shared" si="186" ref="DR78:DR109">IF($E78&lt;&gt;"",IF($AE78&gt;=CY$19,IF(($AE78&gt;=CY$19)*($AE78&lt;CY$18),$CG$19,IF(($AE78&gt;=CY$18)*($AE78&lt;CY$17),$CG$18,IF(($AE78&gt;=CY$17)*($AE78&lt;CY$16),$CG$17,IF(($AE78&gt;=CY$16),$CG$16,"")))),"-"),"")</f>
      </c>
      <c r="DS78" s="70">
        <f aca="true" t="shared" si="187" ref="DS78:DS141">IF(AL78&lt;&gt;"",IF(AND(AL78&gt;=7,AL78&lt;=9),IF(AL78=$CH$15,DA78,IF(AL78=$CI$15,DB78,IF(AL78=$CJ$15,DC78,""))),""),"")</f>
      </c>
      <c r="DT78" s="70">
        <f aca="true" t="shared" si="188" ref="DT78:DT141">IF(AL78&lt;&gt;"",IF(AL78&lt;=15,IF(AL78=$CK$15,DD78,IF(AL78=$CL$15,DE78,IF(AL78=$CM$15,DF78,IF(AL78=$CN$15,DG78,IF(AL78=$CO$15,DH78,IF(AL78=$CP$15,DI78,"")))))),""),"")</f>
      </c>
      <c r="DU78" s="70">
        <f aca="true" t="shared" si="189" ref="DU78:DU141">IF(AL78&lt;&gt;"",IF(AND(AL78&gt;=16,AL78&lt;=45),IF(AND(AL78&gt;=16,AL78&lt;=17),DJ78,IF(AND(AL78&gt;=18,AL78&lt;=19),DK78,IF(AND(AL78&gt;=20,AL78&lt;=28),DL78,IF(AND(AL78&gt;=29,AL78&lt;=37),DM78,"")))),""),"")</f>
      </c>
      <c r="DV78" s="70">
        <f aca="true" t="shared" si="190" ref="DV78:DV141">IF(AL78&lt;&gt;"",IF(AL78&gt;=38,IF(AND(AL78&gt;=38,AL78&lt;=46),DN78,IF(AND(AL78&gt;=47,AL78&lt;=55),DO78,IF(AND(AL78&gt;=56,AL78&lt;=60),DP78,IF(AND(AL78&gt;=61,AL78&lt;=65),DQ78,IF(AL78&gt;=66,DR78,""))))),""),"")</f>
      </c>
      <c r="DX78" s="15">
        <f aca="true" t="shared" si="191" ref="DX78:DX141">IF(AL78&lt;&gt;"",IF(AL78&lt;=9,DS78,IF(AND(AL78&gt;=10,AL78&lt;=15),DT78,IF(AND(AL78&gt;=16,AL78&lt;=37),DU78,IF(AL78&gt;=38,DV78,"")))),"")</f>
      </c>
      <c r="DY78" s="160"/>
      <c r="DZ78" s="15">
        <f aca="true" t="shared" si="192" ref="DZ78:DZ141">IF(LOWER($D78)="ž",DX78,IF(LOWER($D78)="m",CE78,""))</f>
      </c>
    </row>
    <row r="79" spans="1:130" ht="12.75">
      <c r="A79" s="165">
        <v>67</v>
      </c>
      <c r="B79" s="170"/>
      <c r="C79" s="171"/>
      <c r="D79" s="172"/>
      <c r="E79" s="173"/>
      <c r="F79" s="24"/>
      <c r="G79" s="181"/>
      <c r="H79" s="45">
        <f t="shared" si="134"/>
        <v>0</v>
      </c>
      <c r="I79" s="21"/>
      <c r="J79" s="46">
        <f t="shared" si="135"/>
        <v>0</v>
      </c>
      <c r="K79" s="25"/>
      <c r="L79" s="46">
        <f t="shared" si="136"/>
        <v>0</v>
      </c>
      <c r="M79" s="20"/>
      <c r="N79" s="46">
        <f t="shared" si="137"/>
        <v>0</v>
      </c>
      <c r="O79" s="23"/>
      <c r="P79" s="46">
        <f t="shared" si="138"/>
        <v>0</v>
      </c>
      <c r="Q79" s="21"/>
      <c r="R79" s="46">
        <f t="shared" si="139"/>
        <v>0</v>
      </c>
      <c r="S79" s="23"/>
      <c r="T79" s="46">
        <f t="shared" si="140"/>
        <v>0</v>
      </c>
      <c r="U79" s="22"/>
      <c r="V79" s="46">
        <f t="shared" si="141"/>
        <v>0</v>
      </c>
      <c r="W79" s="94"/>
      <c r="X79" s="46">
        <f t="shared" si="142"/>
        <v>0</v>
      </c>
      <c r="Y79" s="63"/>
      <c r="Z79" s="130"/>
      <c r="AA79" s="131"/>
      <c r="AB79" s="46">
        <f t="shared" si="143"/>
        <v>0</v>
      </c>
      <c r="AC79" s="32">
        <f t="shared" si="67"/>
        <v>0</v>
      </c>
      <c r="AD79" s="175">
        <f t="shared" si="144"/>
      </c>
      <c r="AE79" s="30">
        <f t="shared" si="145"/>
        <v>0</v>
      </c>
      <c r="AF79" s="60"/>
      <c r="AG79" s="128">
        <f aca="true" t="shared" si="193" ref="AG79:AG142">INT(IF(Y79&lt;120,0,(Y79-117.6)/2.4)*10)</f>
        <v>0</v>
      </c>
      <c r="AH79" s="128">
        <f aca="true" t="shared" si="194" ref="AH79:AH142">INT(IF(AI79&gt;=441,0,(442.5-AI79)/2.5)*10)</f>
        <v>0</v>
      </c>
      <c r="AI79" s="66">
        <f aca="true" t="shared" si="195" ref="AI79:AI142">IF(AND(AJ79=0,AK79=0),"",AJ79*60+AK79)</f>
      </c>
      <c r="AJ79" s="66">
        <f aca="true" t="shared" si="196" ref="AJ79:AJ142">HOUR(AA79)</f>
        <v>0</v>
      </c>
      <c r="AK79" s="66">
        <f aca="true" t="shared" si="197" ref="AK79:AK142">MINUTE(AA79)</f>
        <v>0</v>
      </c>
      <c r="AL79" s="67">
        <f aca="true" t="shared" si="198" ref="AL79:AL142">IF(E79&lt;&gt;"",$AB$1-E79,"")</f>
      </c>
      <c r="AM79" s="129">
        <f aca="true" t="shared" si="199" ref="AM79:AM142">INT(IF(Z79&lt;25,0,(Z79-23.5)/1.5)*10)</f>
        <v>0</v>
      </c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9">
        <f t="shared" si="146"/>
      </c>
      <c r="BI79" s="69">
        <f t="shared" si="147"/>
      </c>
      <c r="BJ79" s="69">
        <f t="shared" si="148"/>
      </c>
      <c r="BK79" s="69">
        <f t="shared" si="149"/>
      </c>
      <c r="BL79" s="69">
        <f t="shared" si="150"/>
      </c>
      <c r="BM79" s="69">
        <f t="shared" si="151"/>
      </c>
      <c r="BN79" s="69">
        <f t="shared" si="152"/>
      </c>
      <c r="BO79" s="69">
        <f t="shared" si="153"/>
      </c>
      <c r="BP79" s="69">
        <f t="shared" si="154"/>
      </c>
      <c r="BQ79" s="69">
        <f t="shared" si="155"/>
      </c>
      <c r="BR79" s="69">
        <f t="shared" si="156"/>
      </c>
      <c r="BS79" s="69">
        <f t="shared" si="157"/>
      </c>
      <c r="BT79" s="69">
        <f t="shared" si="158"/>
      </c>
      <c r="BU79" s="69">
        <f t="shared" si="159"/>
      </c>
      <c r="BV79" s="69">
        <f t="shared" si="160"/>
      </c>
      <c r="BW79" s="69">
        <f t="shared" si="161"/>
      </c>
      <c r="BX79" s="69">
        <f t="shared" si="162"/>
      </c>
      <c r="BY79" s="69">
        <f t="shared" si="163"/>
      </c>
      <c r="BZ79" s="70">
        <f t="shared" si="164"/>
      </c>
      <c r="CA79" s="70">
        <f t="shared" si="165"/>
      </c>
      <c r="CB79" s="70">
        <f t="shared" si="166"/>
      </c>
      <c r="CC79" s="70">
        <f t="shared" si="167"/>
      </c>
      <c r="CD79" s="78"/>
      <c r="CE79" s="15">
        <f t="shared" si="168"/>
      </c>
      <c r="CF79" s="52"/>
      <c r="DA79" s="69">
        <f t="shared" si="169"/>
      </c>
      <c r="DB79" s="69">
        <f t="shared" si="170"/>
      </c>
      <c r="DC79" s="69">
        <f t="shared" si="171"/>
      </c>
      <c r="DD79" s="69">
        <f t="shared" si="172"/>
      </c>
      <c r="DE79" s="69">
        <f t="shared" si="173"/>
      </c>
      <c r="DF79" s="69">
        <f t="shared" si="174"/>
      </c>
      <c r="DG79" s="69">
        <f t="shared" si="175"/>
      </c>
      <c r="DH79" s="69">
        <f t="shared" si="176"/>
      </c>
      <c r="DI79" s="69">
        <f t="shared" si="177"/>
      </c>
      <c r="DJ79" s="69">
        <f t="shared" si="178"/>
      </c>
      <c r="DK79" s="69">
        <f t="shared" si="179"/>
      </c>
      <c r="DL79" s="69">
        <f t="shared" si="180"/>
      </c>
      <c r="DM79" s="69">
        <f t="shared" si="181"/>
      </c>
      <c r="DN79" s="69">
        <f t="shared" si="182"/>
      </c>
      <c r="DO79" s="69">
        <f t="shared" si="183"/>
      </c>
      <c r="DP79" s="69">
        <f t="shared" si="184"/>
      </c>
      <c r="DQ79" s="69">
        <f t="shared" si="185"/>
      </c>
      <c r="DR79" s="69">
        <f t="shared" si="186"/>
      </c>
      <c r="DS79" s="70">
        <f t="shared" si="187"/>
      </c>
      <c r="DT79" s="70">
        <f t="shared" si="188"/>
      </c>
      <c r="DU79" s="70">
        <f t="shared" si="189"/>
      </c>
      <c r="DV79" s="70">
        <f t="shared" si="190"/>
      </c>
      <c r="DX79" s="15">
        <f t="shared" si="191"/>
      </c>
      <c r="DY79" s="160"/>
      <c r="DZ79" s="15">
        <f t="shared" si="192"/>
      </c>
    </row>
    <row r="80" spans="1:130" ht="12.75">
      <c r="A80" s="165">
        <v>68</v>
      </c>
      <c r="B80" s="170"/>
      <c r="C80" s="171"/>
      <c r="D80" s="172"/>
      <c r="E80" s="173"/>
      <c r="F80" s="24"/>
      <c r="G80" s="181"/>
      <c r="H80" s="45">
        <f t="shared" si="134"/>
        <v>0</v>
      </c>
      <c r="I80" s="21"/>
      <c r="J80" s="46">
        <f t="shared" si="135"/>
        <v>0</v>
      </c>
      <c r="K80" s="25"/>
      <c r="L80" s="46">
        <f t="shared" si="136"/>
        <v>0</v>
      </c>
      <c r="M80" s="20"/>
      <c r="N80" s="46">
        <f t="shared" si="137"/>
        <v>0</v>
      </c>
      <c r="O80" s="23"/>
      <c r="P80" s="46">
        <f t="shared" si="138"/>
        <v>0</v>
      </c>
      <c r="Q80" s="21"/>
      <c r="R80" s="46">
        <f t="shared" si="139"/>
        <v>0</v>
      </c>
      <c r="S80" s="23"/>
      <c r="T80" s="46">
        <f t="shared" si="140"/>
        <v>0</v>
      </c>
      <c r="U80" s="22"/>
      <c r="V80" s="46">
        <f t="shared" si="141"/>
        <v>0</v>
      </c>
      <c r="W80" s="94"/>
      <c r="X80" s="46">
        <f t="shared" si="142"/>
        <v>0</v>
      </c>
      <c r="Y80" s="63"/>
      <c r="Z80" s="130"/>
      <c r="AA80" s="131"/>
      <c r="AB80" s="46">
        <f t="shared" si="143"/>
        <v>0</v>
      </c>
      <c r="AC80" s="32">
        <f aca="true" t="shared" si="200" ref="AC80:AC142">IF(AND(ISNUMBER(Y80)=NOT(ISNUMBER(Z80)),OR(AND(ISNUMBER(Y80),Y80&gt;=120),AND(ISNUMBER(Z80),Z80&gt;0,Z80&lt;=440))),1,0)</f>
        <v>0</v>
      </c>
      <c r="AD80" s="175">
        <f t="shared" si="144"/>
      </c>
      <c r="AE80" s="30">
        <f t="shared" si="145"/>
        <v>0</v>
      </c>
      <c r="AF80" s="60"/>
      <c r="AG80" s="128">
        <f t="shared" si="193"/>
        <v>0</v>
      </c>
      <c r="AH80" s="128">
        <f t="shared" si="194"/>
        <v>0</v>
      </c>
      <c r="AI80" s="66">
        <f t="shared" si="195"/>
      </c>
      <c r="AJ80" s="66">
        <f t="shared" si="196"/>
        <v>0</v>
      </c>
      <c r="AK80" s="66">
        <f t="shared" si="197"/>
        <v>0</v>
      </c>
      <c r="AL80" s="67">
        <f t="shared" si="198"/>
      </c>
      <c r="AM80" s="129">
        <f t="shared" si="199"/>
        <v>0</v>
      </c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9">
        <f t="shared" si="146"/>
      </c>
      <c r="BI80" s="69">
        <f t="shared" si="147"/>
      </c>
      <c r="BJ80" s="69">
        <f t="shared" si="148"/>
      </c>
      <c r="BK80" s="69">
        <f t="shared" si="149"/>
      </c>
      <c r="BL80" s="69">
        <f t="shared" si="150"/>
      </c>
      <c r="BM80" s="69">
        <f t="shared" si="151"/>
      </c>
      <c r="BN80" s="69">
        <f t="shared" si="152"/>
      </c>
      <c r="BO80" s="69">
        <f t="shared" si="153"/>
      </c>
      <c r="BP80" s="69">
        <f t="shared" si="154"/>
      </c>
      <c r="BQ80" s="69">
        <f t="shared" si="155"/>
      </c>
      <c r="BR80" s="69">
        <f t="shared" si="156"/>
      </c>
      <c r="BS80" s="69">
        <f t="shared" si="157"/>
      </c>
      <c r="BT80" s="69">
        <f t="shared" si="158"/>
      </c>
      <c r="BU80" s="69">
        <f t="shared" si="159"/>
      </c>
      <c r="BV80" s="69">
        <f t="shared" si="160"/>
      </c>
      <c r="BW80" s="69">
        <f t="shared" si="161"/>
      </c>
      <c r="BX80" s="69">
        <f t="shared" si="162"/>
      </c>
      <c r="BY80" s="69">
        <f t="shared" si="163"/>
      </c>
      <c r="BZ80" s="70">
        <f t="shared" si="164"/>
      </c>
      <c r="CA80" s="70">
        <f t="shared" si="165"/>
      </c>
      <c r="CB80" s="70">
        <f t="shared" si="166"/>
      </c>
      <c r="CC80" s="70">
        <f t="shared" si="167"/>
      </c>
      <c r="CD80" s="78"/>
      <c r="CE80" s="15">
        <f t="shared" si="168"/>
      </c>
      <c r="CF80" s="52"/>
      <c r="DA80" s="69">
        <f t="shared" si="169"/>
      </c>
      <c r="DB80" s="69">
        <f t="shared" si="170"/>
      </c>
      <c r="DC80" s="69">
        <f t="shared" si="171"/>
      </c>
      <c r="DD80" s="69">
        <f t="shared" si="172"/>
      </c>
      <c r="DE80" s="69">
        <f t="shared" si="173"/>
      </c>
      <c r="DF80" s="69">
        <f t="shared" si="174"/>
      </c>
      <c r="DG80" s="69">
        <f t="shared" si="175"/>
      </c>
      <c r="DH80" s="69">
        <f t="shared" si="176"/>
      </c>
      <c r="DI80" s="69">
        <f t="shared" si="177"/>
      </c>
      <c r="DJ80" s="69">
        <f t="shared" si="178"/>
      </c>
      <c r="DK80" s="69">
        <f t="shared" si="179"/>
      </c>
      <c r="DL80" s="69">
        <f t="shared" si="180"/>
      </c>
      <c r="DM80" s="69">
        <f t="shared" si="181"/>
      </c>
      <c r="DN80" s="69">
        <f t="shared" si="182"/>
      </c>
      <c r="DO80" s="69">
        <f t="shared" si="183"/>
      </c>
      <c r="DP80" s="69">
        <f t="shared" si="184"/>
      </c>
      <c r="DQ80" s="69">
        <f t="shared" si="185"/>
      </c>
      <c r="DR80" s="69">
        <f t="shared" si="186"/>
      </c>
      <c r="DS80" s="70">
        <f t="shared" si="187"/>
      </c>
      <c r="DT80" s="70">
        <f t="shared" si="188"/>
      </c>
      <c r="DU80" s="70">
        <f t="shared" si="189"/>
      </c>
      <c r="DV80" s="70">
        <f t="shared" si="190"/>
      </c>
      <c r="DX80" s="15">
        <f t="shared" si="191"/>
      </c>
      <c r="DY80" s="160"/>
      <c r="DZ80" s="15">
        <f t="shared" si="192"/>
      </c>
    </row>
    <row r="81" spans="1:130" ht="12.75">
      <c r="A81" s="165">
        <v>69</v>
      </c>
      <c r="B81" s="170"/>
      <c r="C81" s="171"/>
      <c r="D81" s="172"/>
      <c r="E81" s="173"/>
      <c r="F81" s="24"/>
      <c r="G81" s="181"/>
      <c r="H81" s="45">
        <f t="shared" si="134"/>
        <v>0</v>
      </c>
      <c r="I81" s="21"/>
      <c r="J81" s="46">
        <f t="shared" si="135"/>
        <v>0</v>
      </c>
      <c r="K81" s="25"/>
      <c r="L81" s="46">
        <f t="shared" si="136"/>
        <v>0</v>
      </c>
      <c r="M81" s="20"/>
      <c r="N81" s="46">
        <f t="shared" si="137"/>
        <v>0</v>
      </c>
      <c r="O81" s="23"/>
      <c r="P81" s="46">
        <f t="shared" si="138"/>
        <v>0</v>
      </c>
      <c r="Q81" s="21"/>
      <c r="R81" s="46">
        <f t="shared" si="139"/>
        <v>0</v>
      </c>
      <c r="S81" s="23"/>
      <c r="T81" s="46">
        <f t="shared" si="140"/>
        <v>0</v>
      </c>
      <c r="U81" s="22"/>
      <c r="V81" s="46">
        <f t="shared" si="141"/>
        <v>0</v>
      </c>
      <c r="W81" s="94"/>
      <c r="X81" s="46">
        <f t="shared" si="142"/>
        <v>0</v>
      </c>
      <c r="Y81" s="63"/>
      <c r="Z81" s="130"/>
      <c r="AA81" s="131"/>
      <c r="AB81" s="46">
        <f t="shared" si="143"/>
        <v>0</v>
      </c>
      <c r="AC81" s="32">
        <f t="shared" si="200"/>
        <v>0</v>
      </c>
      <c r="AD81" s="175">
        <f t="shared" si="144"/>
      </c>
      <c r="AE81" s="30">
        <f t="shared" si="145"/>
        <v>0</v>
      </c>
      <c r="AF81" s="60"/>
      <c r="AG81" s="128">
        <f t="shared" si="193"/>
        <v>0</v>
      </c>
      <c r="AH81" s="128">
        <f t="shared" si="194"/>
        <v>0</v>
      </c>
      <c r="AI81" s="66">
        <f t="shared" si="195"/>
      </c>
      <c r="AJ81" s="66">
        <f t="shared" si="196"/>
        <v>0</v>
      </c>
      <c r="AK81" s="66">
        <f t="shared" si="197"/>
        <v>0</v>
      </c>
      <c r="AL81" s="67">
        <f t="shared" si="198"/>
      </c>
      <c r="AM81" s="129">
        <f t="shared" si="199"/>
        <v>0</v>
      </c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9">
        <f t="shared" si="146"/>
      </c>
      <c r="BI81" s="69">
        <f t="shared" si="147"/>
      </c>
      <c r="BJ81" s="69">
        <f t="shared" si="148"/>
      </c>
      <c r="BK81" s="69">
        <f t="shared" si="149"/>
      </c>
      <c r="BL81" s="69">
        <f t="shared" si="150"/>
      </c>
      <c r="BM81" s="69">
        <f t="shared" si="151"/>
      </c>
      <c r="BN81" s="69">
        <f t="shared" si="152"/>
      </c>
      <c r="BO81" s="69">
        <f t="shared" si="153"/>
      </c>
      <c r="BP81" s="69">
        <f t="shared" si="154"/>
      </c>
      <c r="BQ81" s="69">
        <f t="shared" si="155"/>
      </c>
      <c r="BR81" s="69">
        <f t="shared" si="156"/>
      </c>
      <c r="BS81" s="69">
        <f t="shared" si="157"/>
      </c>
      <c r="BT81" s="69">
        <f t="shared" si="158"/>
      </c>
      <c r="BU81" s="69">
        <f t="shared" si="159"/>
      </c>
      <c r="BV81" s="69">
        <f t="shared" si="160"/>
      </c>
      <c r="BW81" s="69">
        <f t="shared" si="161"/>
      </c>
      <c r="BX81" s="69">
        <f t="shared" si="162"/>
      </c>
      <c r="BY81" s="69">
        <f t="shared" si="163"/>
      </c>
      <c r="BZ81" s="70">
        <f t="shared" si="164"/>
      </c>
      <c r="CA81" s="70">
        <f t="shared" si="165"/>
      </c>
      <c r="CB81" s="70">
        <f t="shared" si="166"/>
      </c>
      <c r="CC81" s="70">
        <f t="shared" si="167"/>
      </c>
      <c r="CD81" s="78"/>
      <c r="CE81" s="15">
        <f t="shared" si="168"/>
      </c>
      <c r="CF81" s="52"/>
      <c r="DA81" s="69">
        <f t="shared" si="169"/>
      </c>
      <c r="DB81" s="69">
        <f t="shared" si="170"/>
      </c>
      <c r="DC81" s="69">
        <f t="shared" si="171"/>
      </c>
      <c r="DD81" s="69">
        <f t="shared" si="172"/>
      </c>
      <c r="DE81" s="69">
        <f t="shared" si="173"/>
      </c>
      <c r="DF81" s="69">
        <f t="shared" si="174"/>
      </c>
      <c r="DG81" s="69">
        <f t="shared" si="175"/>
      </c>
      <c r="DH81" s="69">
        <f t="shared" si="176"/>
      </c>
      <c r="DI81" s="69">
        <f t="shared" si="177"/>
      </c>
      <c r="DJ81" s="69">
        <f t="shared" si="178"/>
      </c>
      <c r="DK81" s="69">
        <f t="shared" si="179"/>
      </c>
      <c r="DL81" s="69">
        <f t="shared" si="180"/>
      </c>
      <c r="DM81" s="69">
        <f t="shared" si="181"/>
      </c>
      <c r="DN81" s="69">
        <f t="shared" si="182"/>
      </c>
      <c r="DO81" s="69">
        <f t="shared" si="183"/>
      </c>
      <c r="DP81" s="69">
        <f t="shared" si="184"/>
      </c>
      <c r="DQ81" s="69">
        <f t="shared" si="185"/>
      </c>
      <c r="DR81" s="69">
        <f t="shared" si="186"/>
      </c>
      <c r="DS81" s="70">
        <f t="shared" si="187"/>
      </c>
      <c r="DT81" s="70">
        <f t="shared" si="188"/>
      </c>
      <c r="DU81" s="70">
        <f t="shared" si="189"/>
      </c>
      <c r="DV81" s="70">
        <f t="shared" si="190"/>
      </c>
      <c r="DX81" s="15">
        <f t="shared" si="191"/>
      </c>
      <c r="DY81" s="160"/>
      <c r="DZ81" s="15">
        <f t="shared" si="192"/>
      </c>
    </row>
    <row r="82" spans="1:130" ht="12.75">
      <c r="A82" s="165">
        <v>70</v>
      </c>
      <c r="B82" s="170"/>
      <c r="C82" s="171"/>
      <c r="D82" s="172"/>
      <c r="E82" s="173"/>
      <c r="F82" s="24"/>
      <c r="G82" s="181"/>
      <c r="H82" s="45">
        <f t="shared" si="134"/>
        <v>0</v>
      </c>
      <c r="I82" s="21"/>
      <c r="J82" s="46">
        <f t="shared" si="135"/>
        <v>0</v>
      </c>
      <c r="K82" s="25"/>
      <c r="L82" s="46">
        <f t="shared" si="136"/>
        <v>0</v>
      </c>
      <c r="M82" s="20"/>
      <c r="N82" s="46">
        <f t="shared" si="137"/>
        <v>0</v>
      </c>
      <c r="O82" s="23"/>
      <c r="P82" s="46">
        <f t="shared" si="138"/>
        <v>0</v>
      </c>
      <c r="Q82" s="21"/>
      <c r="R82" s="46">
        <f t="shared" si="139"/>
        <v>0</v>
      </c>
      <c r="S82" s="23"/>
      <c r="T82" s="46">
        <f t="shared" si="140"/>
        <v>0</v>
      </c>
      <c r="U82" s="22"/>
      <c r="V82" s="46">
        <f t="shared" si="141"/>
        <v>0</v>
      </c>
      <c r="W82" s="94"/>
      <c r="X82" s="46">
        <f t="shared" si="142"/>
        <v>0</v>
      </c>
      <c r="Y82" s="63"/>
      <c r="Z82" s="130"/>
      <c r="AA82" s="131"/>
      <c r="AB82" s="46">
        <f t="shared" si="143"/>
        <v>0</v>
      </c>
      <c r="AC82" s="32">
        <f t="shared" si="200"/>
        <v>0</v>
      </c>
      <c r="AD82" s="175">
        <f t="shared" si="144"/>
      </c>
      <c r="AE82" s="30">
        <f t="shared" si="145"/>
        <v>0</v>
      </c>
      <c r="AF82" s="60"/>
      <c r="AG82" s="128">
        <f t="shared" si="193"/>
        <v>0</v>
      </c>
      <c r="AH82" s="128">
        <f t="shared" si="194"/>
        <v>0</v>
      </c>
      <c r="AI82" s="66">
        <f t="shared" si="195"/>
      </c>
      <c r="AJ82" s="66">
        <f t="shared" si="196"/>
        <v>0</v>
      </c>
      <c r="AK82" s="66">
        <f t="shared" si="197"/>
        <v>0</v>
      </c>
      <c r="AL82" s="67">
        <f t="shared" si="198"/>
      </c>
      <c r="AM82" s="129">
        <f t="shared" si="199"/>
        <v>0</v>
      </c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9">
        <f t="shared" si="146"/>
      </c>
      <c r="BI82" s="69">
        <f t="shared" si="147"/>
      </c>
      <c r="BJ82" s="69">
        <f t="shared" si="148"/>
      </c>
      <c r="BK82" s="69">
        <f t="shared" si="149"/>
      </c>
      <c r="BL82" s="69">
        <f t="shared" si="150"/>
      </c>
      <c r="BM82" s="69">
        <f t="shared" si="151"/>
      </c>
      <c r="BN82" s="69">
        <f t="shared" si="152"/>
      </c>
      <c r="BO82" s="69">
        <f t="shared" si="153"/>
      </c>
      <c r="BP82" s="69">
        <f t="shared" si="154"/>
      </c>
      <c r="BQ82" s="69">
        <f t="shared" si="155"/>
      </c>
      <c r="BR82" s="69">
        <f t="shared" si="156"/>
      </c>
      <c r="BS82" s="69">
        <f t="shared" si="157"/>
      </c>
      <c r="BT82" s="69">
        <f t="shared" si="158"/>
      </c>
      <c r="BU82" s="69">
        <f t="shared" si="159"/>
      </c>
      <c r="BV82" s="69">
        <f t="shared" si="160"/>
      </c>
      <c r="BW82" s="69">
        <f t="shared" si="161"/>
      </c>
      <c r="BX82" s="69">
        <f t="shared" si="162"/>
      </c>
      <c r="BY82" s="69">
        <f t="shared" si="163"/>
      </c>
      <c r="BZ82" s="70">
        <f t="shared" si="164"/>
      </c>
      <c r="CA82" s="70">
        <f t="shared" si="165"/>
      </c>
      <c r="CB82" s="70">
        <f t="shared" si="166"/>
      </c>
      <c r="CC82" s="70">
        <f t="shared" si="167"/>
      </c>
      <c r="CD82" s="78"/>
      <c r="CE82" s="15">
        <f t="shared" si="168"/>
      </c>
      <c r="CF82" s="52"/>
      <c r="DA82" s="69">
        <f t="shared" si="169"/>
      </c>
      <c r="DB82" s="69">
        <f t="shared" si="170"/>
      </c>
      <c r="DC82" s="69">
        <f t="shared" si="171"/>
      </c>
      <c r="DD82" s="69">
        <f t="shared" si="172"/>
      </c>
      <c r="DE82" s="69">
        <f t="shared" si="173"/>
      </c>
      <c r="DF82" s="69">
        <f t="shared" si="174"/>
      </c>
      <c r="DG82" s="69">
        <f t="shared" si="175"/>
      </c>
      <c r="DH82" s="69">
        <f t="shared" si="176"/>
      </c>
      <c r="DI82" s="69">
        <f t="shared" si="177"/>
      </c>
      <c r="DJ82" s="69">
        <f t="shared" si="178"/>
      </c>
      <c r="DK82" s="69">
        <f t="shared" si="179"/>
      </c>
      <c r="DL82" s="69">
        <f t="shared" si="180"/>
      </c>
      <c r="DM82" s="69">
        <f t="shared" si="181"/>
      </c>
      <c r="DN82" s="69">
        <f t="shared" si="182"/>
      </c>
      <c r="DO82" s="69">
        <f t="shared" si="183"/>
      </c>
      <c r="DP82" s="69">
        <f t="shared" si="184"/>
      </c>
      <c r="DQ82" s="69">
        <f t="shared" si="185"/>
      </c>
      <c r="DR82" s="69">
        <f t="shared" si="186"/>
      </c>
      <c r="DS82" s="70">
        <f t="shared" si="187"/>
      </c>
      <c r="DT82" s="70">
        <f t="shared" si="188"/>
      </c>
      <c r="DU82" s="70">
        <f t="shared" si="189"/>
      </c>
      <c r="DV82" s="70">
        <f t="shared" si="190"/>
      </c>
      <c r="DX82" s="15">
        <f t="shared" si="191"/>
      </c>
      <c r="DY82" s="160"/>
      <c r="DZ82" s="15">
        <f t="shared" si="192"/>
      </c>
    </row>
    <row r="83" spans="1:130" ht="12.75">
      <c r="A83" s="165">
        <v>71</v>
      </c>
      <c r="B83" s="170"/>
      <c r="C83" s="171"/>
      <c r="D83" s="172"/>
      <c r="E83" s="173"/>
      <c r="F83" s="24"/>
      <c r="G83" s="181"/>
      <c r="H83" s="45">
        <f t="shared" si="134"/>
        <v>0</v>
      </c>
      <c r="I83" s="21"/>
      <c r="J83" s="46">
        <f t="shared" si="135"/>
        <v>0</v>
      </c>
      <c r="K83" s="25"/>
      <c r="L83" s="46">
        <f t="shared" si="136"/>
        <v>0</v>
      </c>
      <c r="M83" s="20"/>
      <c r="N83" s="46">
        <f t="shared" si="137"/>
        <v>0</v>
      </c>
      <c r="O83" s="23"/>
      <c r="P83" s="46">
        <f t="shared" si="138"/>
        <v>0</v>
      </c>
      <c r="Q83" s="21"/>
      <c r="R83" s="46">
        <f t="shared" si="139"/>
        <v>0</v>
      </c>
      <c r="S83" s="23"/>
      <c r="T83" s="46">
        <f t="shared" si="140"/>
        <v>0</v>
      </c>
      <c r="U83" s="22"/>
      <c r="V83" s="46">
        <f t="shared" si="141"/>
        <v>0</v>
      </c>
      <c r="W83" s="94"/>
      <c r="X83" s="46">
        <f t="shared" si="142"/>
        <v>0</v>
      </c>
      <c r="Y83" s="63"/>
      <c r="Z83" s="130"/>
      <c r="AA83" s="131"/>
      <c r="AB83" s="46">
        <f t="shared" si="143"/>
        <v>0</v>
      </c>
      <c r="AC83" s="32">
        <f t="shared" si="200"/>
        <v>0</v>
      </c>
      <c r="AD83" s="175">
        <f t="shared" si="144"/>
      </c>
      <c r="AE83" s="30">
        <f t="shared" si="145"/>
        <v>0</v>
      </c>
      <c r="AF83" s="60"/>
      <c r="AG83" s="128">
        <f t="shared" si="193"/>
        <v>0</v>
      </c>
      <c r="AH83" s="128">
        <f t="shared" si="194"/>
        <v>0</v>
      </c>
      <c r="AI83" s="66">
        <f t="shared" si="195"/>
      </c>
      <c r="AJ83" s="66">
        <f t="shared" si="196"/>
        <v>0</v>
      </c>
      <c r="AK83" s="66">
        <f t="shared" si="197"/>
        <v>0</v>
      </c>
      <c r="AL83" s="67">
        <f t="shared" si="198"/>
      </c>
      <c r="AM83" s="129">
        <f t="shared" si="199"/>
        <v>0</v>
      </c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9">
        <f t="shared" si="146"/>
      </c>
      <c r="BI83" s="69">
        <f t="shared" si="147"/>
      </c>
      <c r="BJ83" s="69">
        <f t="shared" si="148"/>
      </c>
      <c r="BK83" s="69">
        <f t="shared" si="149"/>
      </c>
      <c r="BL83" s="69">
        <f t="shared" si="150"/>
      </c>
      <c r="BM83" s="69">
        <f t="shared" si="151"/>
      </c>
      <c r="BN83" s="69">
        <f t="shared" si="152"/>
      </c>
      <c r="BO83" s="69">
        <f t="shared" si="153"/>
      </c>
      <c r="BP83" s="69">
        <f t="shared" si="154"/>
      </c>
      <c r="BQ83" s="69">
        <f t="shared" si="155"/>
      </c>
      <c r="BR83" s="69">
        <f t="shared" si="156"/>
      </c>
      <c r="BS83" s="69">
        <f t="shared" si="157"/>
      </c>
      <c r="BT83" s="69">
        <f t="shared" si="158"/>
      </c>
      <c r="BU83" s="69">
        <f t="shared" si="159"/>
      </c>
      <c r="BV83" s="69">
        <f t="shared" si="160"/>
      </c>
      <c r="BW83" s="69">
        <f t="shared" si="161"/>
      </c>
      <c r="BX83" s="69">
        <f t="shared" si="162"/>
      </c>
      <c r="BY83" s="69">
        <f t="shared" si="163"/>
      </c>
      <c r="BZ83" s="70">
        <f t="shared" si="164"/>
      </c>
      <c r="CA83" s="70">
        <f t="shared" si="165"/>
      </c>
      <c r="CB83" s="70">
        <f t="shared" si="166"/>
      </c>
      <c r="CC83" s="70">
        <f t="shared" si="167"/>
      </c>
      <c r="CD83" s="78"/>
      <c r="CE83" s="15">
        <f t="shared" si="168"/>
      </c>
      <c r="CF83" s="52"/>
      <c r="DA83" s="69">
        <f t="shared" si="169"/>
      </c>
      <c r="DB83" s="69">
        <f t="shared" si="170"/>
      </c>
      <c r="DC83" s="69">
        <f t="shared" si="171"/>
      </c>
      <c r="DD83" s="69">
        <f t="shared" si="172"/>
      </c>
      <c r="DE83" s="69">
        <f t="shared" si="173"/>
      </c>
      <c r="DF83" s="69">
        <f t="shared" si="174"/>
      </c>
      <c r="DG83" s="69">
        <f t="shared" si="175"/>
      </c>
      <c r="DH83" s="69">
        <f t="shared" si="176"/>
      </c>
      <c r="DI83" s="69">
        <f t="shared" si="177"/>
      </c>
      <c r="DJ83" s="69">
        <f t="shared" si="178"/>
      </c>
      <c r="DK83" s="69">
        <f t="shared" si="179"/>
      </c>
      <c r="DL83" s="69">
        <f t="shared" si="180"/>
      </c>
      <c r="DM83" s="69">
        <f t="shared" si="181"/>
      </c>
      <c r="DN83" s="69">
        <f t="shared" si="182"/>
      </c>
      <c r="DO83" s="69">
        <f t="shared" si="183"/>
      </c>
      <c r="DP83" s="69">
        <f t="shared" si="184"/>
      </c>
      <c r="DQ83" s="69">
        <f t="shared" si="185"/>
      </c>
      <c r="DR83" s="69">
        <f t="shared" si="186"/>
      </c>
      <c r="DS83" s="70">
        <f t="shared" si="187"/>
      </c>
      <c r="DT83" s="70">
        <f t="shared" si="188"/>
      </c>
      <c r="DU83" s="70">
        <f t="shared" si="189"/>
      </c>
      <c r="DV83" s="70">
        <f t="shared" si="190"/>
      </c>
      <c r="DX83" s="15">
        <f t="shared" si="191"/>
      </c>
      <c r="DY83" s="160"/>
      <c r="DZ83" s="15">
        <f t="shared" si="192"/>
      </c>
    </row>
    <row r="84" spans="1:130" ht="12.75">
      <c r="A84" s="165">
        <v>72</v>
      </c>
      <c r="B84" s="170"/>
      <c r="C84" s="171"/>
      <c r="D84" s="172"/>
      <c r="E84" s="173"/>
      <c r="F84" s="24"/>
      <c r="G84" s="181"/>
      <c r="H84" s="45">
        <f t="shared" si="134"/>
        <v>0</v>
      </c>
      <c r="I84" s="21"/>
      <c r="J84" s="46">
        <f t="shared" si="135"/>
        <v>0</v>
      </c>
      <c r="K84" s="25"/>
      <c r="L84" s="46">
        <f t="shared" si="136"/>
        <v>0</v>
      </c>
      <c r="M84" s="20"/>
      <c r="N84" s="46">
        <f t="shared" si="137"/>
        <v>0</v>
      </c>
      <c r="O84" s="23"/>
      <c r="P84" s="46">
        <f t="shared" si="138"/>
        <v>0</v>
      </c>
      <c r="Q84" s="21"/>
      <c r="R84" s="46">
        <f t="shared" si="139"/>
        <v>0</v>
      </c>
      <c r="S84" s="23"/>
      <c r="T84" s="46">
        <f t="shared" si="140"/>
        <v>0</v>
      </c>
      <c r="U84" s="22"/>
      <c r="V84" s="46">
        <f t="shared" si="141"/>
        <v>0</v>
      </c>
      <c r="W84" s="94"/>
      <c r="X84" s="46">
        <f t="shared" si="142"/>
        <v>0</v>
      </c>
      <c r="Y84" s="63"/>
      <c r="Z84" s="130"/>
      <c r="AA84" s="131"/>
      <c r="AB84" s="46">
        <f t="shared" si="143"/>
        <v>0</v>
      </c>
      <c r="AC84" s="32">
        <f t="shared" si="200"/>
        <v>0</v>
      </c>
      <c r="AD84" s="175">
        <f t="shared" si="144"/>
      </c>
      <c r="AE84" s="30">
        <f t="shared" si="145"/>
        <v>0</v>
      </c>
      <c r="AF84" s="60"/>
      <c r="AG84" s="128">
        <f t="shared" si="193"/>
        <v>0</v>
      </c>
      <c r="AH84" s="128">
        <f t="shared" si="194"/>
        <v>0</v>
      </c>
      <c r="AI84" s="66">
        <f t="shared" si="195"/>
      </c>
      <c r="AJ84" s="66">
        <f t="shared" si="196"/>
        <v>0</v>
      </c>
      <c r="AK84" s="66">
        <f t="shared" si="197"/>
        <v>0</v>
      </c>
      <c r="AL84" s="67">
        <f t="shared" si="198"/>
      </c>
      <c r="AM84" s="129">
        <f t="shared" si="199"/>
        <v>0</v>
      </c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9">
        <f t="shared" si="146"/>
      </c>
      <c r="BI84" s="69">
        <f t="shared" si="147"/>
      </c>
      <c r="BJ84" s="69">
        <f t="shared" si="148"/>
      </c>
      <c r="BK84" s="69">
        <f t="shared" si="149"/>
      </c>
      <c r="BL84" s="69">
        <f t="shared" si="150"/>
      </c>
      <c r="BM84" s="69">
        <f t="shared" si="151"/>
      </c>
      <c r="BN84" s="69">
        <f t="shared" si="152"/>
      </c>
      <c r="BO84" s="69">
        <f t="shared" si="153"/>
      </c>
      <c r="BP84" s="69">
        <f t="shared" si="154"/>
      </c>
      <c r="BQ84" s="69">
        <f t="shared" si="155"/>
      </c>
      <c r="BR84" s="69">
        <f t="shared" si="156"/>
      </c>
      <c r="BS84" s="69">
        <f t="shared" si="157"/>
      </c>
      <c r="BT84" s="69">
        <f t="shared" si="158"/>
      </c>
      <c r="BU84" s="69">
        <f t="shared" si="159"/>
      </c>
      <c r="BV84" s="69">
        <f t="shared" si="160"/>
      </c>
      <c r="BW84" s="69">
        <f t="shared" si="161"/>
      </c>
      <c r="BX84" s="69">
        <f t="shared" si="162"/>
      </c>
      <c r="BY84" s="69">
        <f t="shared" si="163"/>
      </c>
      <c r="BZ84" s="70">
        <f t="shared" si="164"/>
      </c>
      <c r="CA84" s="70">
        <f t="shared" si="165"/>
      </c>
      <c r="CB84" s="70">
        <f t="shared" si="166"/>
      </c>
      <c r="CC84" s="70">
        <f t="shared" si="167"/>
      </c>
      <c r="CD84" s="78"/>
      <c r="CE84" s="15">
        <f t="shared" si="168"/>
      </c>
      <c r="CF84" s="52"/>
      <c r="DA84" s="69">
        <f t="shared" si="169"/>
      </c>
      <c r="DB84" s="69">
        <f t="shared" si="170"/>
      </c>
      <c r="DC84" s="69">
        <f t="shared" si="171"/>
      </c>
      <c r="DD84" s="69">
        <f t="shared" si="172"/>
      </c>
      <c r="DE84" s="69">
        <f t="shared" si="173"/>
      </c>
      <c r="DF84" s="69">
        <f t="shared" si="174"/>
      </c>
      <c r="DG84" s="69">
        <f t="shared" si="175"/>
      </c>
      <c r="DH84" s="69">
        <f t="shared" si="176"/>
      </c>
      <c r="DI84" s="69">
        <f t="shared" si="177"/>
      </c>
      <c r="DJ84" s="69">
        <f t="shared" si="178"/>
      </c>
      <c r="DK84" s="69">
        <f t="shared" si="179"/>
      </c>
      <c r="DL84" s="69">
        <f t="shared" si="180"/>
      </c>
      <c r="DM84" s="69">
        <f t="shared" si="181"/>
      </c>
      <c r="DN84" s="69">
        <f t="shared" si="182"/>
      </c>
      <c r="DO84" s="69">
        <f t="shared" si="183"/>
      </c>
      <c r="DP84" s="69">
        <f t="shared" si="184"/>
      </c>
      <c r="DQ84" s="69">
        <f t="shared" si="185"/>
      </c>
      <c r="DR84" s="69">
        <f t="shared" si="186"/>
      </c>
      <c r="DS84" s="70">
        <f t="shared" si="187"/>
      </c>
      <c r="DT84" s="70">
        <f t="shared" si="188"/>
      </c>
      <c r="DU84" s="70">
        <f t="shared" si="189"/>
      </c>
      <c r="DV84" s="70">
        <f t="shared" si="190"/>
      </c>
      <c r="DX84" s="15">
        <f t="shared" si="191"/>
      </c>
      <c r="DY84" s="160"/>
      <c r="DZ84" s="15">
        <f t="shared" si="192"/>
      </c>
    </row>
    <row r="85" spans="1:130" ht="12.75">
      <c r="A85" s="165">
        <v>73</v>
      </c>
      <c r="B85" s="170"/>
      <c r="C85" s="171"/>
      <c r="D85" s="172"/>
      <c r="E85" s="173"/>
      <c r="F85" s="24"/>
      <c r="G85" s="181"/>
      <c r="H85" s="45">
        <f t="shared" si="134"/>
        <v>0</v>
      </c>
      <c r="I85" s="21"/>
      <c r="J85" s="46">
        <f t="shared" si="135"/>
        <v>0</v>
      </c>
      <c r="K85" s="25"/>
      <c r="L85" s="46">
        <f t="shared" si="136"/>
        <v>0</v>
      </c>
      <c r="M85" s="20"/>
      <c r="N85" s="46">
        <f t="shared" si="137"/>
        <v>0</v>
      </c>
      <c r="O85" s="23"/>
      <c r="P85" s="46">
        <f t="shared" si="138"/>
        <v>0</v>
      </c>
      <c r="Q85" s="21"/>
      <c r="R85" s="46">
        <f t="shared" si="139"/>
        <v>0</v>
      </c>
      <c r="S85" s="23"/>
      <c r="T85" s="46">
        <f t="shared" si="140"/>
        <v>0</v>
      </c>
      <c r="U85" s="22"/>
      <c r="V85" s="46">
        <f t="shared" si="141"/>
        <v>0</v>
      </c>
      <c r="W85" s="94"/>
      <c r="X85" s="46">
        <f t="shared" si="142"/>
        <v>0</v>
      </c>
      <c r="Y85" s="63"/>
      <c r="Z85" s="130"/>
      <c r="AA85" s="131"/>
      <c r="AB85" s="46">
        <f t="shared" si="143"/>
        <v>0</v>
      </c>
      <c r="AC85" s="32">
        <f t="shared" si="200"/>
        <v>0</v>
      </c>
      <c r="AD85" s="175">
        <f t="shared" si="144"/>
      </c>
      <c r="AE85" s="30">
        <f t="shared" si="145"/>
        <v>0</v>
      </c>
      <c r="AF85" s="60"/>
      <c r="AG85" s="128">
        <f t="shared" si="193"/>
        <v>0</v>
      </c>
      <c r="AH85" s="128">
        <f t="shared" si="194"/>
        <v>0</v>
      </c>
      <c r="AI85" s="66">
        <f t="shared" si="195"/>
      </c>
      <c r="AJ85" s="66">
        <f t="shared" si="196"/>
        <v>0</v>
      </c>
      <c r="AK85" s="66">
        <f t="shared" si="197"/>
        <v>0</v>
      </c>
      <c r="AL85" s="67">
        <f t="shared" si="198"/>
      </c>
      <c r="AM85" s="129">
        <f t="shared" si="199"/>
        <v>0</v>
      </c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9">
        <f t="shared" si="146"/>
      </c>
      <c r="BI85" s="69">
        <f t="shared" si="147"/>
      </c>
      <c r="BJ85" s="69">
        <f t="shared" si="148"/>
      </c>
      <c r="BK85" s="69">
        <f t="shared" si="149"/>
      </c>
      <c r="BL85" s="69">
        <f t="shared" si="150"/>
      </c>
      <c r="BM85" s="69">
        <f t="shared" si="151"/>
      </c>
      <c r="BN85" s="69">
        <f t="shared" si="152"/>
      </c>
      <c r="BO85" s="69">
        <f t="shared" si="153"/>
      </c>
      <c r="BP85" s="69">
        <f t="shared" si="154"/>
      </c>
      <c r="BQ85" s="69">
        <f t="shared" si="155"/>
      </c>
      <c r="BR85" s="69">
        <f t="shared" si="156"/>
      </c>
      <c r="BS85" s="69">
        <f t="shared" si="157"/>
      </c>
      <c r="BT85" s="69">
        <f t="shared" si="158"/>
      </c>
      <c r="BU85" s="69">
        <f t="shared" si="159"/>
      </c>
      <c r="BV85" s="69">
        <f t="shared" si="160"/>
      </c>
      <c r="BW85" s="69">
        <f t="shared" si="161"/>
      </c>
      <c r="BX85" s="69">
        <f t="shared" si="162"/>
      </c>
      <c r="BY85" s="69">
        <f t="shared" si="163"/>
      </c>
      <c r="BZ85" s="70">
        <f t="shared" si="164"/>
      </c>
      <c r="CA85" s="70">
        <f t="shared" si="165"/>
      </c>
      <c r="CB85" s="70">
        <f t="shared" si="166"/>
      </c>
      <c r="CC85" s="70">
        <f t="shared" si="167"/>
      </c>
      <c r="CD85" s="78"/>
      <c r="CE85" s="15">
        <f t="shared" si="168"/>
      </c>
      <c r="CF85" s="52"/>
      <c r="DA85" s="69">
        <f t="shared" si="169"/>
      </c>
      <c r="DB85" s="69">
        <f t="shared" si="170"/>
      </c>
      <c r="DC85" s="69">
        <f t="shared" si="171"/>
      </c>
      <c r="DD85" s="69">
        <f t="shared" si="172"/>
      </c>
      <c r="DE85" s="69">
        <f t="shared" si="173"/>
      </c>
      <c r="DF85" s="69">
        <f t="shared" si="174"/>
      </c>
      <c r="DG85" s="69">
        <f t="shared" si="175"/>
      </c>
      <c r="DH85" s="69">
        <f t="shared" si="176"/>
      </c>
      <c r="DI85" s="69">
        <f t="shared" si="177"/>
      </c>
      <c r="DJ85" s="69">
        <f t="shared" si="178"/>
      </c>
      <c r="DK85" s="69">
        <f t="shared" si="179"/>
      </c>
      <c r="DL85" s="69">
        <f t="shared" si="180"/>
      </c>
      <c r="DM85" s="69">
        <f t="shared" si="181"/>
      </c>
      <c r="DN85" s="69">
        <f t="shared" si="182"/>
      </c>
      <c r="DO85" s="69">
        <f t="shared" si="183"/>
      </c>
      <c r="DP85" s="69">
        <f t="shared" si="184"/>
      </c>
      <c r="DQ85" s="69">
        <f t="shared" si="185"/>
      </c>
      <c r="DR85" s="69">
        <f t="shared" si="186"/>
      </c>
      <c r="DS85" s="70">
        <f t="shared" si="187"/>
      </c>
      <c r="DT85" s="70">
        <f t="shared" si="188"/>
      </c>
      <c r="DU85" s="70">
        <f t="shared" si="189"/>
      </c>
      <c r="DV85" s="70">
        <f t="shared" si="190"/>
      </c>
      <c r="DX85" s="15">
        <f t="shared" si="191"/>
      </c>
      <c r="DY85" s="160"/>
      <c r="DZ85" s="15">
        <f t="shared" si="192"/>
      </c>
    </row>
    <row r="86" spans="1:130" ht="12.75">
      <c r="A86" s="165">
        <v>74</v>
      </c>
      <c r="B86" s="170"/>
      <c r="C86" s="171"/>
      <c r="D86" s="172"/>
      <c r="E86" s="173"/>
      <c r="F86" s="24"/>
      <c r="G86" s="181"/>
      <c r="H86" s="45">
        <f t="shared" si="134"/>
        <v>0</v>
      </c>
      <c r="I86" s="21"/>
      <c r="J86" s="46">
        <f t="shared" si="135"/>
        <v>0</v>
      </c>
      <c r="K86" s="25"/>
      <c r="L86" s="46">
        <f t="shared" si="136"/>
        <v>0</v>
      </c>
      <c r="M86" s="20"/>
      <c r="N86" s="46">
        <f t="shared" si="137"/>
        <v>0</v>
      </c>
      <c r="O86" s="23"/>
      <c r="P86" s="46">
        <f t="shared" si="138"/>
        <v>0</v>
      </c>
      <c r="Q86" s="21"/>
      <c r="R86" s="46">
        <f t="shared" si="139"/>
        <v>0</v>
      </c>
      <c r="S86" s="23"/>
      <c r="T86" s="46">
        <f t="shared" si="140"/>
        <v>0</v>
      </c>
      <c r="U86" s="22"/>
      <c r="V86" s="46">
        <f t="shared" si="141"/>
        <v>0</v>
      </c>
      <c r="W86" s="94"/>
      <c r="X86" s="46">
        <f t="shared" si="142"/>
        <v>0</v>
      </c>
      <c r="Y86" s="63"/>
      <c r="Z86" s="130"/>
      <c r="AA86" s="131"/>
      <c r="AB86" s="46">
        <f t="shared" si="143"/>
        <v>0</v>
      </c>
      <c r="AC86" s="32">
        <f t="shared" si="200"/>
        <v>0</v>
      </c>
      <c r="AD86" s="175">
        <f t="shared" si="144"/>
      </c>
      <c r="AE86" s="30">
        <f t="shared" si="145"/>
        <v>0</v>
      </c>
      <c r="AF86" s="60"/>
      <c r="AG86" s="128">
        <f t="shared" si="193"/>
        <v>0</v>
      </c>
      <c r="AH86" s="128">
        <f t="shared" si="194"/>
        <v>0</v>
      </c>
      <c r="AI86" s="66">
        <f t="shared" si="195"/>
      </c>
      <c r="AJ86" s="66">
        <f t="shared" si="196"/>
        <v>0</v>
      </c>
      <c r="AK86" s="66">
        <f t="shared" si="197"/>
        <v>0</v>
      </c>
      <c r="AL86" s="67">
        <f t="shared" si="198"/>
      </c>
      <c r="AM86" s="129">
        <f t="shared" si="199"/>
        <v>0</v>
      </c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9">
        <f t="shared" si="146"/>
      </c>
      <c r="BI86" s="69">
        <f t="shared" si="147"/>
      </c>
      <c r="BJ86" s="69">
        <f t="shared" si="148"/>
      </c>
      <c r="BK86" s="69">
        <f t="shared" si="149"/>
      </c>
      <c r="BL86" s="69">
        <f t="shared" si="150"/>
      </c>
      <c r="BM86" s="69">
        <f t="shared" si="151"/>
      </c>
      <c r="BN86" s="69">
        <f t="shared" si="152"/>
      </c>
      <c r="BO86" s="69">
        <f t="shared" si="153"/>
      </c>
      <c r="BP86" s="69">
        <f t="shared" si="154"/>
      </c>
      <c r="BQ86" s="69">
        <f t="shared" si="155"/>
      </c>
      <c r="BR86" s="69">
        <f t="shared" si="156"/>
      </c>
      <c r="BS86" s="69">
        <f t="shared" si="157"/>
      </c>
      <c r="BT86" s="69">
        <f t="shared" si="158"/>
      </c>
      <c r="BU86" s="69">
        <f t="shared" si="159"/>
      </c>
      <c r="BV86" s="69">
        <f t="shared" si="160"/>
      </c>
      <c r="BW86" s="69">
        <f t="shared" si="161"/>
      </c>
      <c r="BX86" s="69">
        <f t="shared" si="162"/>
      </c>
      <c r="BY86" s="69">
        <f t="shared" si="163"/>
      </c>
      <c r="BZ86" s="70">
        <f t="shared" si="164"/>
      </c>
      <c r="CA86" s="70">
        <f t="shared" si="165"/>
      </c>
      <c r="CB86" s="70">
        <f t="shared" si="166"/>
      </c>
      <c r="CC86" s="70">
        <f t="shared" si="167"/>
      </c>
      <c r="CD86" s="78"/>
      <c r="CE86" s="15">
        <f t="shared" si="168"/>
      </c>
      <c r="CF86" s="52"/>
      <c r="DA86" s="69">
        <f t="shared" si="169"/>
      </c>
      <c r="DB86" s="69">
        <f t="shared" si="170"/>
      </c>
      <c r="DC86" s="69">
        <f t="shared" si="171"/>
      </c>
      <c r="DD86" s="69">
        <f t="shared" si="172"/>
      </c>
      <c r="DE86" s="69">
        <f t="shared" si="173"/>
      </c>
      <c r="DF86" s="69">
        <f t="shared" si="174"/>
      </c>
      <c r="DG86" s="69">
        <f t="shared" si="175"/>
      </c>
      <c r="DH86" s="69">
        <f t="shared" si="176"/>
      </c>
      <c r="DI86" s="69">
        <f t="shared" si="177"/>
      </c>
      <c r="DJ86" s="69">
        <f t="shared" si="178"/>
      </c>
      <c r="DK86" s="69">
        <f t="shared" si="179"/>
      </c>
      <c r="DL86" s="69">
        <f t="shared" si="180"/>
      </c>
      <c r="DM86" s="69">
        <f t="shared" si="181"/>
      </c>
      <c r="DN86" s="69">
        <f t="shared" si="182"/>
      </c>
      <c r="DO86" s="69">
        <f t="shared" si="183"/>
      </c>
      <c r="DP86" s="69">
        <f t="shared" si="184"/>
      </c>
      <c r="DQ86" s="69">
        <f t="shared" si="185"/>
      </c>
      <c r="DR86" s="69">
        <f t="shared" si="186"/>
      </c>
      <c r="DS86" s="70">
        <f t="shared" si="187"/>
      </c>
      <c r="DT86" s="70">
        <f t="shared" si="188"/>
      </c>
      <c r="DU86" s="70">
        <f t="shared" si="189"/>
      </c>
      <c r="DV86" s="70">
        <f t="shared" si="190"/>
      </c>
      <c r="DX86" s="15">
        <f t="shared" si="191"/>
      </c>
      <c r="DY86" s="160"/>
      <c r="DZ86" s="15">
        <f t="shared" si="192"/>
      </c>
    </row>
    <row r="87" spans="1:130" ht="12.75">
      <c r="A87" s="165">
        <v>75</v>
      </c>
      <c r="B87" s="170"/>
      <c r="C87" s="171"/>
      <c r="D87" s="172"/>
      <c r="E87" s="173"/>
      <c r="F87" s="24"/>
      <c r="G87" s="181"/>
      <c r="H87" s="45">
        <f t="shared" si="134"/>
        <v>0</v>
      </c>
      <c r="I87" s="21"/>
      <c r="J87" s="46">
        <f t="shared" si="135"/>
        <v>0</v>
      </c>
      <c r="K87" s="25"/>
      <c r="L87" s="46">
        <f t="shared" si="136"/>
        <v>0</v>
      </c>
      <c r="M87" s="20"/>
      <c r="N87" s="46">
        <f t="shared" si="137"/>
        <v>0</v>
      </c>
      <c r="O87" s="23"/>
      <c r="P87" s="46">
        <f t="shared" si="138"/>
        <v>0</v>
      </c>
      <c r="Q87" s="21"/>
      <c r="R87" s="46">
        <f t="shared" si="139"/>
        <v>0</v>
      </c>
      <c r="S87" s="23"/>
      <c r="T87" s="46">
        <f t="shared" si="140"/>
        <v>0</v>
      </c>
      <c r="U87" s="22"/>
      <c r="V87" s="46">
        <f t="shared" si="141"/>
        <v>0</v>
      </c>
      <c r="W87" s="94"/>
      <c r="X87" s="46">
        <f t="shared" si="142"/>
        <v>0</v>
      </c>
      <c r="Y87" s="63"/>
      <c r="Z87" s="130"/>
      <c r="AA87" s="131"/>
      <c r="AB87" s="46">
        <f t="shared" si="143"/>
        <v>0</v>
      </c>
      <c r="AC87" s="32">
        <f t="shared" si="200"/>
        <v>0</v>
      </c>
      <c r="AD87" s="175">
        <f t="shared" si="144"/>
      </c>
      <c r="AE87" s="30">
        <f t="shared" si="145"/>
        <v>0</v>
      </c>
      <c r="AF87" s="60"/>
      <c r="AG87" s="128">
        <f t="shared" si="193"/>
        <v>0</v>
      </c>
      <c r="AH87" s="128">
        <f t="shared" si="194"/>
        <v>0</v>
      </c>
      <c r="AI87" s="66">
        <f t="shared" si="195"/>
      </c>
      <c r="AJ87" s="66">
        <f t="shared" si="196"/>
        <v>0</v>
      </c>
      <c r="AK87" s="66">
        <f t="shared" si="197"/>
        <v>0</v>
      </c>
      <c r="AL87" s="67">
        <f t="shared" si="198"/>
      </c>
      <c r="AM87" s="129">
        <f t="shared" si="199"/>
        <v>0</v>
      </c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9">
        <f t="shared" si="146"/>
      </c>
      <c r="BI87" s="69">
        <f t="shared" si="147"/>
      </c>
      <c r="BJ87" s="69">
        <f t="shared" si="148"/>
      </c>
      <c r="BK87" s="69">
        <f t="shared" si="149"/>
      </c>
      <c r="BL87" s="69">
        <f t="shared" si="150"/>
      </c>
      <c r="BM87" s="69">
        <f t="shared" si="151"/>
      </c>
      <c r="BN87" s="69">
        <f t="shared" si="152"/>
      </c>
      <c r="BO87" s="69">
        <f t="shared" si="153"/>
      </c>
      <c r="BP87" s="69">
        <f t="shared" si="154"/>
      </c>
      <c r="BQ87" s="69">
        <f t="shared" si="155"/>
      </c>
      <c r="BR87" s="69">
        <f t="shared" si="156"/>
      </c>
      <c r="BS87" s="69">
        <f t="shared" si="157"/>
      </c>
      <c r="BT87" s="69">
        <f t="shared" si="158"/>
      </c>
      <c r="BU87" s="69">
        <f t="shared" si="159"/>
      </c>
      <c r="BV87" s="69">
        <f t="shared" si="160"/>
      </c>
      <c r="BW87" s="69">
        <f t="shared" si="161"/>
      </c>
      <c r="BX87" s="69">
        <f t="shared" si="162"/>
      </c>
      <c r="BY87" s="69">
        <f t="shared" si="163"/>
      </c>
      <c r="BZ87" s="70">
        <f t="shared" si="164"/>
      </c>
      <c r="CA87" s="70">
        <f t="shared" si="165"/>
      </c>
      <c r="CB87" s="70">
        <f t="shared" si="166"/>
      </c>
      <c r="CC87" s="70">
        <f t="shared" si="167"/>
      </c>
      <c r="CD87" s="78"/>
      <c r="CE87" s="15">
        <f t="shared" si="168"/>
      </c>
      <c r="CF87" s="52"/>
      <c r="DA87" s="69">
        <f t="shared" si="169"/>
      </c>
      <c r="DB87" s="69">
        <f t="shared" si="170"/>
      </c>
      <c r="DC87" s="69">
        <f t="shared" si="171"/>
      </c>
      <c r="DD87" s="69">
        <f t="shared" si="172"/>
      </c>
      <c r="DE87" s="69">
        <f t="shared" si="173"/>
      </c>
      <c r="DF87" s="69">
        <f t="shared" si="174"/>
      </c>
      <c r="DG87" s="69">
        <f t="shared" si="175"/>
      </c>
      <c r="DH87" s="69">
        <f t="shared" si="176"/>
      </c>
      <c r="DI87" s="69">
        <f t="shared" si="177"/>
      </c>
      <c r="DJ87" s="69">
        <f t="shared" si="178"/>
      </c>
      <c r="DK87" s="69">
        <f t="shared" si="179"/>
      </c>
      <c r="DL87" s="69">
        <f t="shared" si="180"/>
      </c>
      <c r="DM87" s="69">
        <f t="shared" si="181"/>
      </c>
      <c r="DN87" s="69">
        <f t="shared" si="182"/>
      </c>
      <c r="DO87" s="69">
        <f t="shared" si="183"/>
      </c>
      <c r="DP87" s="69">
        <f t="shared" si="184"/>
      </c>
      <c r="DQ87" s="69">
        <f t="shared" si="185"/>
      </c>
      <c r="DR87" s="69">
        <f t="shared" si="186"/>
      </c>
      <c r="DS87" s="70">
        <f t="shared" si="187"/>
      </c>
      <c r="DT87" s="70">
        <f t="shared" si="188"/>
      </c>
      <c r="DU87" s="70">
        <f t="shared" si="189"/>
      </c>
      <c r="DV87" s="70">
        <f t="shared" si="190"/>
      </c>
      <c r="DX87" s="15">
        <f t="shared" si="191"/>
      </c>
      <c r="DY87" s="160"/>
      <c r="DZ87" s="15">
        <f t="shared" si="192"/>
      </c>
    </row>
    <row r="88" spans="1:130" ht="12.75">
      <c r="A88" s="165">
        <v>76</v>
      </c>
      <c r="B88" s="170"/>
      <c r="C88" s="171"/>
      <c r="D88" s="172"/>
      <c r="E88" s="173"/>
      <c r="F88" s="24"/>
      <c r="G88" s="181"/>
      <c r="H88" s="45">
        <f t="shared" si="134"/>
        <v>0</v>
      </c>
      <c r="I88" s="21"/>
      <c r="J88" s="46">
        <f t="shared" si="135"/>
        <v>0</v>
      </c>
      <c r="K88" s="25"/>
      <c r="L88" s="46">
        <f t="shared" si="136"/>
        <v>0</v>
      </c>
      <c r="M88" s="20"/>
      <c r="N88" s="46">
        <f t="shared" si="137"/>
        <v>0</v>
      </c>
      <c r="O88" s="23"/>
      <c r="P88" s="46">
        <f t="shared" si="138"/>
        <v>0</v>
      </c>
      <c r="Q88" s="21"/>
      <c r="R88" s="46">
        <f t="shared" si="139"/>
        <v>0</v>
      </c>
      <c r="S88" s="23"/>
      <c r="T88" s="46">
        <f t="shared" si="140"/>
        <v>0</v>
      </c>
      <c r="U88" s="22"/>
      <c r="V88" s="46">
        <f t="shared" si="141"/>
        <v>0</v>
      </c>
      <c r="W88" s="94"/>
      <c r="X88" s="46">
        <f t="shared" si="142"/>
        <v>0</v>
      </c>
      <c r="Y88" s="63"/>
      <c r="Z88" s="130"/>
      <c r="AA88" s="131"/>
      <c r="AB88" s="46">
        <f t="shared" si="143"/>
        <v>0</v>
      </c>
      <c r="AC88" s="32">
        <f t="shared" si="200"/>
        <v>0</v>
      </c>
      <c r="AD88" s="175">
        <f t="shared" si="144"/>
      </c>
      <c r="AE88" s="30">
        <f t="shared" si="145"/>
        <v>0</v>
      </c>
      <c r="AF88" s="60"/>
      <c r="AG88" s="128">
        <f t="shared" si="193"/>
        <v>0</v>
      </c>
      <c r="AH88" s="128">
        <f t="shared" si="194"/>
        <v>0</v>
      </c>
      <c r="AI88" s="66">
        <f t="shared" si="195"/>
      </c>
      <c r="AJ88" s="66">
        <f t="shared" si="196"/>
        <v>0</v>
      </c>
      <c r="AK88" s="66">
        <f t="shared" si="197"/>
        <v>0</v>
      </c>
      <c r="AL88" s="67">
        <f t="shared" si="198"/>
      </c>
      <c r="AM88" s="129">
        <f t="shared" si="199"/>
        <v>0</v>
      </c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9">
        <f t="shared" si="146"/>
      </c>
      <c r="BI88" s="69">
        <f t="shared" si="147"/>
      </c>
      <c r="BJ88" s="69">
        <f t="shared" si="148"/>
      </c>
      <c r="BK88" s="69">
        <f t="shared" si="149"/>
      </c>
      <c r="BL88" s="69">
        <f t="shared" si="150"/>
      </c>
      <c r="BM88" s="69">
        <f t="shared" si="151"/>
      </c>
      <c r="BN88" s="69">
        <f t="shared" si="152"/>
      </c>
      <c r="BO88" s="69">
        <f t="shared" si="153"/>
      </c>
      <c r="BP88" s="69">
        <f t="shared" si="154"/>
      </c>
      <c r="BQ88" s="69">
        <f t="shared" si="155"/>
      </c>
      <c r="BR88" s="69">
        <f t="shared" si="156"/>
      </c>
      <c r="BS88" s="69">
        <f t="shared" si="157"/>
      </c>
      <c r="BT88" s="69">
        <f t="shared" si="158"/>
      </c>
      <c r="BU88" s="69">
        <f t="shared" si="159"/>
      </c>
      <c r="BV88" s="69">
        <f t="shared" si="160"/>
      </c>
      <c r="BW88" s="69">
        <f t="shared" si="161"/>
      </c>
      <c r="BX88" s="69">
        <f t="shared" si="162"/>
      </c>
      <c r="BY88" s="69">
        <f t="shared" si="163"/>
      </c>
      <c r="BZ88" s="70">
        <f t="shared" si="164"/>
      </c>
      <c r="CA88" s="70">
        <f t="shared" si="165"/>
      </c>
      <c r="CB88" s="70">
        <f t="shared" si="166"/>
      </c>
      <c r="CC88" s="70">
        <f t="shared" si="167"/>
      </c>
      <c r="CD88" s="78"/>
      <c r="CE88" s="15">
        <f t="shared" si="168"/>
      </c>
      <c r="CF88" s="52"/>
      <c r="DA88" s="69">
        <f t="shared" si="169"/>
      </c>
      <c r="DB88" s="69">
        <f t="shared" si="170"/>
      </c>
      <c r="DC88" s="69">
        <f t="shared" si="171"/>
      </c>
      <c r="DD88" s="69">
        <f t="shared" si="172"/>
      </c>
      <c r="DE88" s="69">
        <f t="shared" si="173"/>
      </c>
      <c r="DF88" s="69">
        <f t="shared" si="174"/>
      </c>
      <c r="DG88" s="69">
        <f t="shared" si="175"/>
      </c>
      <c r="DH88" s="69">
        <f t="shared" si="176"/>
      </c>
      <c r="DI88" s="69">
        <f t="shared" si="177"/>
      </c>
      <c r="DJ88" s="69">
        <f t="shared" si="178"/>
      </c>
      <c r="DK88" s="69">
        <f t="shared" si="179"/>
      </c>
      <c r="DL88" s="69">
        <f t="shared" si="180"/>
      </c>
      <c r="DM88" s="69">
        <f t="shared" si="181"/>
      </c>
      <c r="DN88" s="69">
        <f t="shared" si="182"/>
      </c>
      <c r="DO88" s="69">
        <f t="shared" si="183"/>
      </c>
      <c r="DP88" s="69">
        <f t="shared" si="184"/>
      </c>
      <c r="DQ88" s="69">
        <f t="shared" si="185"/>
      </c>
      <c r="DR88" s="69">
        <f t="shared" si="186"/>
      </c>
      <c r="DS88" s="70">
        <f t="shared" si="187"/>
      </c>
      <c r="DT88" s="70">
        <f t="shared" si="188"/>
      </c>
      <c r="DU88" s="70">
        <f t="shared" si="189"/>
      </c>
      <c r="DV88" s="70">
        <f t="shared" si="190"/>
      </c>
      <c r="DX88" s="15">
        <f t="shared" si="191"/>
      </c>
      <c r="DY88" s="160"/>
      <c r="DZ88" s="15">
        <f t="shared" si="192"/>
      </c>
    </row>
    <row r="89" spans="1:130" ht="12.75">
      <c r="A89" s="165">
        <v>77</v>
      </c>
      <c r="B89" s="170"/>
      <c r="C89" s="171"/>
      <c r="D89" s="172"/>
      <c r="E89" s="173"/>
      <c r="F89" s="24"/>
      <c r="G89" s="181"/>
      <c r="H89" s="45">
        <f t="shared" si="134"/>
        <v>0</v>
      </c>
      <c r="I89" s="21"/>
      <c r="J89" s="46">
        <f t="shared" si="135"/>
        <v>0</v>
      </c>
      <c r="K89" s="25"/>
      <c r="L89" s="46">
        <f t="shared" si="136"/>
        <v>0</v>
      </c>
      <c r="M89" s="20"/>
      <c r="N89" s="46">
        <f t="shared" si="137"/>
        <v>0</v>
      </c>
      <c r="O89" s="23"/>
      <c r="P89" s="46">
        <f t="shared" si="138"/>
        <v>0</v>
      </c>
      <c r="Q89" s="21"/>
      <c r="R89" s="46">
        <f t="shared" si="139"/>
        <v>0</v>
      </c>
      <c r="S89" s="23"/>
      <c r="T89" s="46">
        <f t="shared" si="140"/>
        <v>0</v>
      </c>
      <c r="U89" s="22"/>
      <c r="V89" s="46">
        <f t="shared" si="141"/>
        <v>0</v>
      </c>
      <c r="W89" s="94"/>
      <c r="X89" s="46">
        <f t="shared" si="142"/>
        <v>0</v>
      </c>
      <c r="Y89" s="63"/>
      <c r="Z89" s="130"/>
      <c r="AA89" s="131"/>
      <c r="AB89" s="46">
        <f t="shared" si="143"/>
        <v>0</v>
      </c>
      <c r="AC89" s="32">
        <f t="shared" si="200"/>
        <v>0</v>
      </c>
      <c r="AD89" s="175">
        <f t="shared" si="144"/>
      </c>
      <c r="AE89" s="30">
        <f t="shared" si="145"/>
        <v>0</v>
      </c>
      <c r="AF89" s="60"/>
      <c r="AG89" s="128">
        <f t="shared" si="193"/>
        <v>0</v>
      </c>
      <c r="AH89" s="128">
        <f t="shared" si="194"/>
        <v>0</v>
      </c>
      <c r="AI89" s="66">
        <f t="shared" si="195"/>
      </c>
      <c r="AJ89" s="66">
        <f t="shared" si="196"/>
        <v>0</v>
      </c>
      <c r="AK89" s="66">
        <f t="shared" si="197"/>
        <v>0</v>
      </c>
      <c r="AL89" s="67">
        <f t="shared" si="198"/>
      </c>
      <c r="AM89" s="129">
        <f t="shared" si="199"/>
        <v>0</v>
      </c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9">
        <f t="shared" si="146"/>
      </c>
      <c r="BI89" s="69">
        <f t="shared" si="147"/>
      </c>
      <c r="BJ89" s="69">
        <f t="shared" si="148"/>
      </c>
      <c r="BK89" s="69">
        <f t="shared" si="149"/>
      </c>
      <c r="BL89" s="69">
        <f t="shared" si="150"/>
      </c>
      <c r="BM89" s="69">
        <f t="shared" si="151"/>
      </c>
      <c r="BN89" s="69">
        <f t="shared" si="152"/>
      </c>
      <c r="BO89" s="69">
        <f t="shared" si="153"/>
      </c>
      <c r="BP89" s="69">
        <f t="shared" si="154"/>
      </c>
      <c r="BQ89" s="69">
        <f t="shared" si="155"/>
      </c>
      <c r="BR89" s="69">
        <f t="shared" si="156"/>
      </c>
      <c r="BS89" s="69">
        <f t="shared" si="157"/>
      </c>
      <c r="BT89" s="69">
        <f t="shared" si="158"/>
      </c>
      <c r="BU89" s="69">
        <f t="shared" si="159"/>
      </c>
      <c r="BV89" s="69">
        <f t="shared" si="160"/>
      </c>
      <c r="BW89" s="69">
        <f t="shared" si="161"/>
      </c>
      <c r="BX89" s="69">
        <f t="shared" si="162"/>
      </c>
      <c r="BY89" s="69">
        <f t="shared" si="163"/>
      </c>
      <c r="BZ89" s="70">
        <f t="shared" si="164"/>
      </c>
      <c r="CA89" s="70">
        <f t="shared" si="165"/>
      </c>
      <c r="CB89" s="70">
        <f t="shared" si="166"/>
      </c>
      <c r="CC89" s="70">
        <f t="shared" si="167"/>
      </c>
      <c r="CD89" s="78"/>
      <c r="CE89" s="15">
        <f t="shared" si="168"/>
      </c>
      <c r="CF89" s="52"/>
      <c r="DA89" s="69">
        <f t="shared" si="169"/>
      </c>
      <c r="DB89" s="69">
        <f t="shared" si="170"/>
      </c>
      <c r="DC89" s="69">
        <f t="shared" si="171"/>
      </c>
      <c r="DD89" s="69">
        <f t="shared" si="172"/>
      </c>
      <c r="DE89" s="69">
        <f t="shared" si="173"/>
      </c>
      <c r="DF89" s="69">
        <f t="shared" si="174"/>
      </c>
      <c r="DG89" s="69">
        <f t="shared" si="175"/>
      </c>
      <c r="DH89" s="69">
        <f t="shared" si="176"/>
      </c>
      <c r="DI89" s="69">
        <f t="shared" si="177"/>
      </c>
      <c r="DJ89" s="69">
        <f t="shared" si="178"/>
      </c>
      <c r="DK89" s="69">
        <f t="shared" si="179"/>
      </c>
      <c r="DL89" s="69">
        <f t="shared" si="180"/>
      </c>
      <c r="DM89" s="69">
        <f t="shared" si="181"/>
      </c>
      <c r="DN89" s="69">
        <f t="shared" si="182"/>
      </c>
      <c r="DO89" s="69">
        <f t="shared" si="183"/>
      </c>
      <c r="DP89" s="69">
        <f t="shared" si="184"/>
      </c>
      <c r="DQ89" s="69">
        <f t="shared" si="185"/>
      </c>
      <c r="DR89" s="69">
        <f t="shared" si="186"/>
      </c>
      <c r="DS89" s="70">
        <f t="shared" si="187"/>
      </c>
      <c r="DT89" s="70">
        <f t="shared" si="188"/>
      </c>
      <c r="DU89" s="70">
        <f t="shared" si="189"/>
      </c>
      <c r="DV89" s="70">
        <f t="shared" si="190"/>
      </c>
      <c r="DX89" s="15">
        <f t="shared" si="191"/>
      </c>
      <c r="DY89" s="160"/>
      <c r="DZ89" s="15">
        <f t="shared" si="192"/>
      </c>
    </row>
    <row r="90" spans="1:130" ht="12.75">
      <c r="A90" s="165">
        <v>78</v>
      </c>
      <c r="B90" s="170"/>
      <c r="C90" s="171"/>
      <c r="D90" s="172"/>
      <c r="E90" s="173"/>
      <c r="F90" s="24"/>
      <c r="G90" s="181"/>
      <c r="H90" s="45">
        <f t="shared" si="134"/>
        <v>0</v>
      </c>
      <c r="I90" s="21"/>
      <c r="J90" s="46">
        <f t="shared" si="135"/>
        <v>0</v>
      </c>
      <c r="K90" s="25"/>
      <c r="L90" s="46">
        <f t="shared" si="136"/>
        <v>0</v>
      </c>
      <c r="M90" s="20"/>
      <c r="N90" s="46">
        <f t="shared" si="137"/>
        <v>0</v>
      </c>
      <c r="O90" s="23"/>
      <c r="P90" s="46">
        <f t="shared" si="138"/>
        <v>0</v>
      </c>
      <c r="Q90" s="21"/>
      <c r="R90" s="46">
        <f t="shared" si="139"/>
        <v>0</v>
      </c>
      <c r="S90" s="23"/>
      <c r="T90" s="46">
        <f t="shared" si="140"/>
        <v>0</v>
      </c>
      <c r="U90" s="22"/>
      <c r="V90" s="46">
        <f t="shared" si="141"/>
        <v>0</v>
      </c>
      <c r="W90" s="94"/>
      <c r="X90" s="46">
        <f t="shared" si="142"/>
        <v>0</v>
      </c>
      <c r="Y90" s="63"/>
      <c r="Z90" s="130"/>
      <c r="AA90" s="131"/>
      <c r="AB90" s="46">
        <f t="shared" si="143"/>
        <v>0</v>
      </c>
      <c r="AC90" s="32">
        <f t="shared" si="200"/>
        <v>0</v>
      </c>
      <c r="AD90" s="175">
        <f t="shared" si="144"/>
      </c>
      <c r="AE90" s="30">
        <f t="shared" si="145"/>
        <v>0</v>
      </c>
      <c r="AF90" s="60"/>
      <c r="AG90" s="128">
        <f t="shared" si="193"/>
        <v>0</v>
      </c>
      <c r="AH90" s="128">
        <f t="shared" si="194"/>
        <v>0</v>
      </c>
      <c r="AI90" s="66">
        <f t="shared" si="195"/>
      </c>
      <c r="AJ90" s="66">
        <f t="shared" si="196"/>
        <v>0</v>
      </c>
      <c r="AK90" s="66">
        <f t="shared" si="197"/>
        <v>0</v>
      </c>
      <c r="AL90" s="67">
        <f t="shared" si="198"/>
      </c>
      <c r="AM90" s="129">
        <f t="shared" si="199"/>
        <v>0</v>
      </c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9">
        <f t="shared" si="146"/>
      </c>
      <c r="BI90" s="69">
        <f t="shared" si="147"/>
      </c>
      <c r="BJ90" s="69">
        <f t="shared" si="148"/>
      </c>
      <c r="BK90" s="69">
        <f t="shared" si="149"/>
      </c>
      <c r="BL90" s="69">
        <f t="shared" si="150"/>
      </c>
      <c r="BM90" s="69">
        <f t="shared" si="151"/>
      </c>
      <c r="BN90" s="69">
        <f t="shared" si="152"/>
      </c>
      <c r="BO90" s="69">
        <f t="shared" si="153"/>
      </c>
      <c r="BP90" s="69">
        <f t="shared" si="154"/>
      </c>
      <c r="BQ90" s="69">
        <f t="shared" si="155"/>
      </c>
      <c r="BR90" s="69">
        <f t="shared" si="156"/>
      </c>
      <c r="BS90" s="69">
        <f t="shared" si="157"/>
      </c>
      <c r="BT90" s="69">
        <f t="shared" si="158"/>
      </c>
      <c r="BU90" s="69">
        <f t="shared" si="159"/>
      </c>
      <c r="BV90" s="69">
        <f t="shared" si="160"/>
      </c>
      <c r="BW90" s="69">
        <f t="shared" si="161"/>
      </c>
      <c r="BX90" s="69">
        <f t="shared" si="162"/>
      </c>
      <c r="BY90" s="69">
        <f t="shared" si="163"/>
      </c>
      <c r="BZ90" s="70">
        <f t="shared" si="164"/>
      </c>
      <c r="CA90" s="70">
        <f t="shared" si="165"/>
      </c>
      <c r="CB90" s="70">
        <f t="shared" si="166"/>
      </c>
      <c r="CC90" s="70">
        <f t="shared" si="167"/>
      </c>
      <c r="CD90" s="78"/>
      <c r="CE90" s="15">
        <f t="shared" si="168"/>
      </c>
      <c r="CF90" s="52"/>
      <c r="DA90" s="69">
        <f t="shared" si="169"/>
      </c>
      <c r="DB90" s="69">
        <f t="shared" si="170"/>
      </c>
      <c r="DC90" s="69">
        <f t="shared" si="171"/>
      </c>
      <c r="DD90" s="69">
        <f t="shared" si="172"/>
      </c>
      <c r="DE90" s="69">
        <f t="shared" si="173"/>
      </c>
      <c r="DF90" s="69">
        <f t="shared" si="174"/>
      </c>
      <c r="DG90" s="69">
        <f t="shared" si="175"/>
      </c>
      <c r="DH90" s="69">
        <f t="shared" si="176"/>
      </c>
      <c r="DI90" s="69">
        <f t="shared" si="177"/>
      </c>
      <c r="DJ90" s="69">
        <f t="shared" si="178"/>
      </c>
      <c r="DK90" s="69">
        <f t="shared" si="179"/>
      </c>
      <c r="DL90" s="69">
        <f t="shared" si="180"/>
      </c>
      <c r="DM90" s="69">
        <f t="shared" si="181"/>
      </c>
      <c r="DN90" s="69">
        <f t="shared" si="182"/>
      </c>
      <c r="DO90" s="69">
        <f t="shared" si="183"/>
      </c>
      <c r="DP90" s="69">
        <f t="shared" si="184"/>
      </c>
      <c r="DQ90" s="69">
        <f t="shared" si="185"/>
      </c>
      <c r="DR90" s="69">
        <f t="shared" si="186"/>
      </c>
      <c r="DS90" s="70">
        <f t="shared" si="187"/>
      </c>
      <c r="DT90" s="70">
        <f t="shared" si="188"/>
      </c>
      <c r="DU90" s="70">
        <f t="shared" si="189"/>
      </c>
      <c r="DV90" s="70">
        <f t="shared" si="190"/>
      </c>
      <c r="DX90" s="15">
        <f t="shared" si="191"/>
      </c>
      <c r="DY90" s="160"/>
      <c r="DZ90" s="15">
        <f t="shared" si="192"/>
      </c>
    </row>
    <row r="91" spans="1:130" ht="12.75">
      <c r="A91" s="165">
        <v>79</v>
      </c>
      <c r="B91" s="170"/>
      <c r="C91" s="171"/>
      <c r="D91" s="172"/>
      <c r="E91" s="173"/>
      <c r="F91" s="24"/>
      <c r="G91" s="181"/>
      <c r="H91" s="45">
        <f t="shared" si="134"/>
        <v>0</v>
      </c>
      <c r="I91" s="21"/>
      <c r="J91" s="46">
        <f t="shared" si="135"/>
        <v>0</v>
      </c>
      <c r="K91" s="25"/>
      <c r="L91" s="46">
        <f t="shared" si="136"/>
        <v>0</v>
      </c>
      <c r="M91" s="20"/>
      <c r="N91" s="46">
        <f t="shared" si="137"/>
        <v>0</v>
      </c>
      <c r="O91" s="23"/>
      <c r="P91" s="46">
        <f t="shared" si="138"/>
        <v>0</v>
      </c>
      <c r="Q91" s="21"/>
      <c r="R91" s="46">
        <f t="shared" si="139"/>
        <v>0</v>
      </c>
      <c r="S91" s="23"/>
      <c r="T91" s="46">
        <f t="shared" si="140"/>
        <v>0</v>
      </c>
      <c r="U91" s="22"/>
      <c r="V91" s="46">
        <f t="shared" si="141"/>
        <v>0</v>
      </c>
      <c r="W91" s="94"/>
      <c r="X91" s="46">
        <f t="shared" si="142"/>
        <v>0</v>
      </c>
      <c r="Y91" s="63"/>
      <c r="Z91" s="130"/>
      <c r="AA91" s="131"/>
      <c r="AB91" s="46">
        <f t="shared" si="143"/>
        <v>0</v>
      </c>
      <c r="AC91" s="32">
        <f t="shared" si="200"/>
        <v>0</v>
      </c>
      <c r="AD91" s="175">
        <f t="shared" si="144"/>
      </c>
      <c r="AE91" s="30">
        <f t="shared" si="145"/>
        <v>0</v>
      </c>
      <c r="AF91" s="60"/>
      <c r="AG91" s="128">
        <f t="shared" si="193"/>
        <v>0</v>
      </c>
      <c r="AH91" s="128">
        <f t="shared" si="194"/>
        <v>0</v>
      </c>
      <c r="AI91" s="66">
        <f t="shared" si="195"/>
      </c>
      <c r="AJ91" s="66">
        <f t="shared" si="196"/>
        <v>0</v>
      </c>
      <c r="AK91" s="66">
        <f t="shared" si="197"/>
        <v>0</v>
      </c>
      <c r="AL91" s="67">
        <f t="shared" si="198"/>
      </c>
      <c r="AM91" s="129">
        <f t="shared" si="199"/>
        <v>0</v>
      </c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9">
        <f t="shared" si="146"/>
      </c>
      <c r="BI91" s="69">
        <f t="shared" si="147"/>
      </c>
      <c r="BJ91" s="69">
        <f t="shared" si="148"/>
      </c>
      <c r="BK91" s="69">
        <f t="shared" si="149"/>
      </c>
      <c r="BL91" s="69">
        <f t="shared" si="150"/>
      </c>
      <c r="BM91" s="69">
        <f t="shared" si="151"/>
      </c>
      <c r="BN91" s="69">
        <f t="shared" si="152"/>
      </c>
      <c r="BO91" s="69">
        <f t="shared" si="153"/>
      </c>
      <c r="BP91" s="69">
        <f t="shared" si="154"/>
      </c>
      <c r="BQ91" s="69">
        <f t="shared" si="155"/>
      </c>
      <c r="BR91" s="69">
        <f t="shared" si="156"/>
      </c>
      <c r="BS91" s="69">
        <f t="shared" si="157"/>
      </c>
      <c r="BT91" s="69">
        <f t="shared" si="158"/>
      </c>
      <c r="BU91" s="69">
        <f t="shared" si="159"/>
      </c>
      <c r="BV91" s="69">
        <f t="shared" si="160"/>
      </c>
      <c r="BW91" s="69">
        <f t="shared" si="161"/>
      </c>
      <c r="BX91" s="69">
        <f t="shared" si="162"/>
      </c>
      <c r="BY91" s="69">
        <f t="shared" si="163"/>
      </c>
      <c r="BZ91" s="70">
        <f t="shared" si="164"/>
      </c>
      <c r="CA91" s="70">
        <f t="shared" si="165"/>
      </c>
      <c r="CB91" s="70">
        <f t="shared" si="166"/>
      </c>
      <c r="CC91" s="70">
        <f t="shared" si="167"/>
      </c>
      <c r="CD91" s="78"/>
      <c r="CE91" s="15">
        <f t="shared" si="168"/>
      </c>
      <c r="CF91" s="52"/>
      <c r="DA91" s="69">
        <f t="shared" si="169"/>
      </c>
      <c r="DB91" s="69">
        <f t="shared" si="170"/>
      </c>
      <c r="DC91" s="69">
        <f t="shared" si="171"/>
      </c>
      <c r="DD91" s="69">
        <f t="shared" si="172"/>
      </c>
      <c r="DE91" s="69">
        <f t="shared" si="173"/>
      </c>
      <c r="DF91" s="69">
        <f t="shared" si="174"/>
      </c>
      <c r="DG91" s="69">
        <f t="shared" si="175"/>
      </c>
      <c r="DH91" s="69">
        <f t="shared" si="176"/>
      </c>
      <c r="DI91" s="69">
        <f t="shared" si="177"/>
      </c>
      <c r="DJ91" s="69">
        <f t="shared" si="178"/>
      </c>
      <c r="DK91" s="69">
        <f t="shared" si="179"/>
      </c>
      <c r="DL91" s="69">
        <f t="shared" si="180"/>
      </c>
      <c r="DM91" s="69">
        <f t="shared" si="181"/>
      </c>
      <c r="DN91" s="69">
        <f t="shared" si="182"/>
      </c>
      <c r="DO91" s="69">
        <f t="shared" si="183"/>
      </c>
      <c r="DP91" s="69">
        <f t="shared" si="184"/>
      </c>
      <c r="DQ91" s="69">
        <f t="shared" si="185"/>
      </c>
      <c r="DR91" s="69">
        <f t="shared" si="186"/>
      </c>
      <c r="DS91" s="70">
        <f t="shared" si="187"/>
      </c>
      <c r="DT91" s="70">
        <f t="shared" si="188"/>
      </c>
      <c r="DU91" s="70">
        <f t="shared" si="189"/>
      </c>
      <c r="DV91" s="70">
        <f t="shared" si="190"/>
      </c>
      <c r="DX91" s="15">
        <f t="shared" si="191"/>
      </c>
      <c r="DY91" s="160"/>
      <c r="DZ91" s="15">
        <f t="shared" si="192"/>
      </c>
    </row>
    <row r="92" spans="1:130" ht="12.75">
      <c r="A92" s="165">
        <v>80</v>
      </c>
      <c r="B92" s="170"/>
      <c r="C92" s="171"/>
      <c r="D92" s="172"/>
      <c r="E92" s="173"/>
      <c r="F92" s="24"/>
      <c r="G92" s="181"/>
      <c r="H92" s="45">
        <f t="shared" si="134"/>
        <v>0</v>
      </c>
      <c r="I92" s="21"/>
      <c r="J92" s="46">
        <f t="shared" si="135"/>
        <v>0</v>
      </c>
      <c r="K92" s="25"/>
      <c r="L92" s="46">
        <f t="shared" si="136"/>
        <v>0</v>
      </c>
      <c r="M92" s="20"/>
      <c r="N92" s="46">
        <f t="shared" si="137"/>
        <v>0</v>
      </c>
      <c r="O92" s="23"/>
      <c r="P92" s="46">
        <f t="shared" si="138"/>
        <v>0</v>
      </c>
      <c r="Q92" s="21"/>
      <c r="R92" s="46">
        <f t="shared" si="139"/>
        <v>0</v>
      </c>
      <c r="S92" s="23"/>
      <c r="T92" s="46">
        <f t="shared" si="140"/>
        <v>0</v>
      </c>
      <c r="U92" s="22"/>
      <c r="V92" s="46">
        <f t="shared" si="141"/>
        <v>0</v>
      </c>
      <c r="W92" s="94"/>
      <c r="X92" s="46">
        <f t="shared" si="142"/>
        <v>0</v>
      </c>
      <c r="Y92" s="63"/>
      <c r="Z92" s="130"/>
      <c r="AA92" s="131"/>
      <c r="AB92" s="46">
        <f t="shared" si="143"/>
        <v>0</v>
      </c>
      <c r="AC92" s="32">
        <f t="shared" si="200"/>
        <v>0</v>
      </c>
      <c r="AD92" s="175">
        <f t="shared" si="144"/>
      </c>
      <c r="AE92" s="30">
        <f t="shared" si="145"/>
        <v>0</v>
      </c>
      <c r="AF92" s="60"/>
      <c r="AG92" s="128">
        <f t="shared" si="193"/>
        <v>0</v>
      </c>
      <c r="AH92" s="128">
        <f t="shared" si="194"/>
        <v>0</v>
      </c>
      <c r="AI92" s="66">
        <f t="shared" si="195"/>
      </c>
      <c r="AJ92" s="66">
        <f t="shared" si="196"/>
        <v>0</v>
      </c>
      <c r="AK92" s="66">
        <f t="shared" si="197"/>
        <v>0</v>
      </c>
      <c r="AL92" s="67">
        <f t="shared" si="198"/>
      </c>
      <c r="AM92" s="129">
        <f t="shared" si="199"/>
        <v>0</v>
      </c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9">
        <f t="shared" si="146"/>
      </c>
      <c r="BI92" s="69">
        <f t="shared" si="147"/>
      </c>
      <c r="BJ92" s="69">
        <f t="shared" si="148"/>
      </c>
      <c r="BK92" s="69">
        <f t="shared" si="149"/>
      </c>
      <c r="BL92" s="69">
        <f t="shared" si="150"/>
      </c>
      <c r="BM92" s="69">
        <f t="shared" si="151"/>
      </c>
      <c r="BN92" s="69">
        <f t="shared" si="152"/>
      </c>
      <c r="BO92" s="69">
        <f t="shared" si="153"/>
      </c>
      <c r="BP92" s="69">
        <f t="shared" si="154"/>
      </c>
      <c r="BQ92" s="69">
        <f t="shared" si="155"/>
      </c>
      <c r="BR92" s="69">
        <f t="shared" si="156"/>
      </c>
      <c r="BS92" s="69">
        <f t="shared" si="157"/>
      </c>
      <c r="BT92" s="69">
        <f t="shared" si="158"/>
      </c>
      <c r="BU92" s="69">
        <f t="shared" si="159"/>
      </c>
      <c r="BV92" s="69">
        <f t="shared" si="160"/>
      </c>
      <c r="BW92" s="69">
        <f t="shared" si="161"/>
      </c>
      <c r="BX92" s="69">
        <f t="shared" si="162"/>
      </c>
      <c r="BY92" s="69">
        <f t="shared" si="163"/>
      </c>
      <c r="BZ92" s="70">
        <f t="shared" si="164"/>
      </c>
      <c r="CA92" s="70">
        <f t="shared" si="165"/>
      </c>
      <c r="CB92" s="70">
        <f t="shared" si="166"/>
      </c>
      <c r="CC92" s="70">
        <f t="shared" si="167"/>
      </c>
      <c r="CD92" s="78"/>
      <c r="CE92" s="15">
        <f t="shared" si="168"/>
      </c>
      <c r="CF92" s="52"/>
      <c r="DA92" s="69">
        <f t="shared" si="169"/>
      </c>
      <c r="DB92" s="69">
        <f t="shared" si="170"/>
      </c>
      <c r="DC92" s="69">
        <f t="shared" si="171"/>
      </c>
      <c r="DD92" s="69">
        <f t="shared" si="172"/>
      </c>
      <c r="DE92" s="69">
        <f t="shared" si="173"/>
      </c>
      <c r="DF92" s="69">
        <f t="shared" si="174"/>
      </c>
      <c r="DG92" s="69">
        <f t="shared" si="175"/>
      </c>
      <c r="DH92" s="69">
        <f t="shared" si="176"/>
      </c>
      <c r="DI92" s="69">
        <f t="shared" si="177"/>
      </c>
      <c r="DJ92" s="69">
        <f t="shared" si="178"/>
      </c>
      <c r="DK92" s="69">
        <f t="shared" si="179"/>
      </c>
      <c r="DL92" s="69">
        <f t="shared" si="180"/>
      </c>
      <c r="DM92" s="69">
        <f t="shared" si="181"/>
      </c>
      <c r="DN92" s="69">
        <f t="shared" si="182"/>
      </c>
      <c r="DO92" s="69">
        <f t="shared" si="183"/>
      </c>
      <c r="DP92" s="69">
        <f t="shared" si="184"/>
      </c>
      <c r="DQ92" s="69">
        <f t="shared" si="185"/>
      </c>
      <c r="DR92" s="69">
        <f t="shared" si="186"/>
      </c>
      <c r="DS92" s="70">
        <f t="shared" si="187"/>
      </c>
      <c r="DT92" s="70">
        <f t="shared" si="188"/>
      </c>
      <c r="DU92" s="70">
        <f t="shared" si="189"/>
      </c>
      <c r="DV92" s="70">
        <f t="shared" si="190"/>
      </c>
      <c r="DX92" s="15">
        <f t="shared" si="191"/>
      </c>
      <c r="DY92" s="160"/>
      <c r="DZ92" s="15">
        <f t="shared" si="192"/>
      </c>
    </row>
    <row r="93" spans="1:130" ht="12.75">
      <c r="A93" s="165">
        <v>81</v>
      </c>
      <c r="B93" s="170"/>
      <c r="C93" s="171"/>
      <c r="D93" s="172"/>
      <c r="E93" s="173"/>
      <c r="F93" s="24"/>
      <c r="G93" s="181"/>
      <c r="H93" s="45">
        <f t="shared" si="134"/>
        <v>0</v>
      </c>
      <c r="I93" s="21"/>
      <c r="J93" s="46">
        <f t="shared" si="135"/>
        <v>0</v>
      </c>
      <c r="K93" s="25"/>
      <c r="L93" s="46">
        <f t="shared" si="136"/>
        <v>0</v>
      </c>
      <c r="M93" s="20"/>
      <c r="N93" s="46">
        <f t="shared" si="137"/>
        <v>0</v>
      </c>
      <c r="O93" s="23"/>
      <c r="P93" s="46">
        <f t="shared" si="138"/>
        <v>0</v>
      </c>
      <c r="Q93" s="21"/>
      <c r="R93" s="46">
        <f t="shared" si="139"/>
        <v>0</v>
      </c>
      <c r="S93" s="23"/>
      <c r="T93" s="46">
        <f t="shared" si="140"/>
        <v>0</v>
      </c>
      <c r="U93" s="22"/>
      <c r="V93" s="46">
        <f t="shared" si="141"/>
        <v>0</v>
      </c>
      <c r="W93" s="94"/>
      <c r="X93" s="46">
        <f t="shared" si="142"/>
        <v>0</v>
      </c>
      <c r="Y93" s="63"/>
      <c r="Z93" s="130"/>
      <c r="AA93" s="131"/>
      <c r="AB93" s="46">
        <f t="shared" si="143"/>
        <v>0</v>
      </c>
      <c r="AC93" s="32">
        <f t="shared" si="200"/>
        <v>0</v>
      </c>
      <c r="AD93" s="175">
        <f t="shared" si="144"/>
      </c>
      <c r="AE93" s="30">
        <f t="shared" si="145"/>
        <v>0</v>
      </c>
      <c r="AF93" s="60"/>
      <c r="AG93" s="128">
        <f t="shared" si="193"/>
        <v>0</v>
      </c>
      <c r="AH93" s="128">
        <f t="shared" si="194"/>
        <v>0</v>
      </c>
      <c r="AI93" s="66">
        <f t="shared" si="195"/>
      </c>
      <c r="AJ93" s="66">
        <f t="shared" si="196"/>
        <v>0</v>
      </c>
      <c r="AK93" s="66">
        <f t="shared" si="197"/>
        <v>0</v>
      </c>
      <c r="AL93" s="67">
        <f t="shared" si="198"/>
      </c>
      <c r="AM93" s="129">
        <f t="shared" si="199"/>
        <v>0</v>
      </c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9">
        <f t="shared" si="146"/>
      </c>
      <c r="BI93" s="69">
        <f t="shared" si="147"/>
      </c>
      <c r="BJ93" s="69">
        <f t="shared" si="148"/>
      </c>
      <c r="BK93" s="69">
        <f t="shared" si="149"/>
      </c>
      <c r="BL93" s="69">
        <f t="shared" si="150"/>
      </c>
      <c r="BM93" s="69">
        <f t="shared" si="151"/>
      </c>
      <c r="BN93" s="69">
        <f t="shared" si="152"/>
      </c>
      <c r="BO93" s="69">
        <f t="shared" si="153"/>
      </c>
      <c r="BP93" s="69">
        <f t="shared" si="154"/>
      </c>
      <c r="BQ93" s="69">
        <f t="shared" si="155"/>
      </c>
      <c r="BR93" s="69">
        <f t="shared" si="156"/>
      </c>
      <c r="BS93" s="69">
        <f t="shared" si="157"/>
      </c>
      <c r="BT93" s="69">
        <f t="shared" si="158"/>
      </c>
      <c r="BU93" s="69">
        <f t="shared" si="159"/>
      </c>
      <c r="BV93" s="69">
        <f t="shared" si="160"/>
      </c>
      <c r="BW93" s="69">
        <f t="shared" si="161"/>
      </c>
      <c r="BX93" s="69">
        <f t="shared" si="162"/>
      </c>
      <c r="BY93" s="69">
        <f t="shared" si="163"/>
      </c>
      <c r="BZ93" s="70">
        <f t="shared" si="164"/>
      </c>
      <c r="CA93" s="70">
        <f t="shared" si="165"/>
      </c>
      <c r="CB93" s="70">
        <f t="shared" si="166"/>
      </c>
      <c r="CC93" s="70">
        <f t="shared" si="167"/>
      </c>
      <c r="CD93" s="78"/>
      <c r="CE93" s="15">
        <f t="shared" si="168"/>
      </c>
      <c r="CF93" s="52"/>
      <c r="DA93" s="69">
        <f t="shared" si="169"/>
      </c>
      <c r="DB93" s="69">
        <f t="shared" si="170"/>
      </c>
      <c r="DC93" s="69">
        <f t="shared" si="171"/>
      </c>
      <c r="DD93" s="69">
        <f t="shared" si="172"/>
      </c>
      <c r="DE93" s="69">
        <f t="shared" si="173"/>
      </c>
      <c r="DF93" s="69">
        <f t="shared" si="174"/>
      </c>
      <c r="DG93" s="69">
        <f t="shared" si="175"/>
      </c>
      <c r="DH93" s="69">
        <f t="shared" si="176"/>
      </c>
      <c r="DI93" s="69">
        <f t="shared" si="177"/>
      </c>
      <c r="DJ93" s="69">
        <f t="shared" si="178"/>
      </c>
      <c r="DK93" s="69">
        <f t="shared" si="179"/>
      </c>
      <c r="DL93" s="69">
        <f t="shared" si="180"/>
      </c>
      <c r="DM93" s="69">
        <f t="shared" si="181"/>
      </c>
      <c r="DN93" s="69">
        <f t="shared" si="182"/>
      </c>
      <c r="DO93" s="69">
        <f t="shared" si="183"/>
      </c>
      <c r="DP93" s="69">
        <f t="shared" si="184"/>
      </c>
      <c r="DQ93" s="69">
        <f t="shared" si="185"/>
      </c>
      <c r="DR93" s="69">
        <f t="shared" si="186"/>
      </c>
      <c r="DS93" s="70">
        <f t="shared" si="187"/>
      </c>
      <c r="DT93" s="70">
        <f t="shared" si="188"/>
      </c>
      <c r="DU93" s="70">
        <f t="shared" si="189"/>
      </c>
      <c r="DV93" s="70">
        <f t="shared" si="190"/>
      </c>
      <c r="DX93" s="15">
        <f t="shared" si="191"/>
      </c>
      <c r="DY93" s="160"/>
      <c r="DZ93" s="15">
        <f t="shared" si="192"/>
      </c>
    </row>
    <row r="94" spans="1:130" ht="12.75">
      <c r="A94" s="165">
        <v>82</v>
      </c>
      <c r="B94" s="170"/>
      <c r="C94" s="171"/>
      <c r="D94" s="172"/>
      <c r="E94" s="173"/>
      <c r="F94" s="24"/>
      <c r="G94" s="181"/>
      <c r="H94" s="45">
        <f t="shared" si="134"/>
        <v>0</v>
      </c>
      <c r="I94" s="21"/>
      <c r="J94" s="46">
        <f t="shared" si="135"/>
        <v>0</v>
      </c>
      <c r="K94" s="25"/>
      <c r="L94" s="46">
        <f t="shared" si="136"/>
        <v>0</v>
      </c>
      <c r="M94" s="20"/>
      <c r="N94" s="46">
        <f t="shared" si="137"/>
        <v>0</v>
      </c>
      <c r="O94" s="23"/>
      <c r="P94" s="46">
        <f t="shared" si="138"/>
        <v>0</v>
      </c>
      <c r="Q94" s="21"/>
      <c r="R94" s="46">
        <f t="shared" si="139"/>
        <v>0</v>
      </c>
      <c r="S94" s="23"/>
      <c r="T94" s="46">
        <f t="shared" si="140"/>
        <v>0</v>
      </c>
      <c r="U94" s="22"/>
      <c r="V94" s="46">
        <f t="shared" si="141"/>
        <v>0</v>
      </c>
      <c r="W94" s="94"/>
      <c r="X94" s="46">
        <f t="shared" si="142"/>
        <v>0</v>
      </c>
      <c r="Y94" s="63"/>
      <c r="Z94" s="130"/>
      <c r="AA94" s="131"/>
      <c r="AB94" s="46">
        <f t="shared" si="143"/>
        <v>0</v>
      </c>
      <c r="AC94" s="32">
        <f t="shared" si="200"/>
        <v>0</v>
      </c>
      <c r="AD94" s="175">
        <f t="shared" si="144"/>
      </c>
      <c r="AE94" s="30">
        <f t="shared" si="145"/>
        <v>0</v>
      </c>
      <c r="AF94" s="60"/>
      <c r="AG94" s="128">
        <f t="shared" si="193"/>
        <v>0</v>
      </c>
      <c r="AH94" s="128">
        <f t="shared" si="194"/>
        <v>0</v>
      </c>
      <c r="AI94" s="66">
        <f t="shared" si="195"/>
      </c>
      <c r="AJ94" s="66">
        <f t="shared" si="196"/>
        <v>0</v>
      </c>
      <c r="AK94" s="66">
        <f t="shared" si="197"/>
        <v>0</v>
      </c>
      <c r="AL94" s="67">
        <f t="shared" si="198"/>
      </c>
      <c r="AM94" s="129">
        <f t="shared" si="199"/>
        <v>0</v>
      </c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9">
        <f t="shared" si="146"/>
      </c>
      <c r="BI94" s="69">
        <f t="shared" si="147"/>
      </c>
      <c r="BJ94" s="69">
        <f t="shared" si="148"/>
      </c>
      <c r="BK94" s="69">
        <f t="shared" si="149"/>
      </c>
      <c r="BL94" s="69">
        <f t="shared" si="150"/>
      </c>
      <c r="BM94" s="69">
        <f t="shared" si="151"/>
      </c>
      <c r="BN94" s="69">
        <f t="shared" si="152"/>
      </c>
      <c r="BO94" s="69">
        <f t="shared" si="153"/>
      </c>
      <c r="BP94" s="69">
        <f t="shared" si="154"/>
      </c>
      <c r="BQ94" s="69">
        <f t="shared" si="155"/>
      </c>
      <c r="BR94" s="69">
        <f t="shared" si="156"/>
      </c>
      <c r="BS94" s="69">
        <f t="shared" si="157"/>
      </c>
      <c r="BT94" s="69">
        <f t="shared" si="158"/>
      </c>
      <c r="BU94" s="69">
        <f t="shared" si="159"/>
      </c>
      <c r="BV94" s="69">
        <f t="shared" si="160"/>
      </c>
      <c r="BW94" s="69">
        <f t="shared" si="161"/>
      </c>
      <c r="BX94" s="69">
        <f t="shared" si="162"/>
      </c>
      <c r="BY94" s="69">
        <f t="shared" si="163"/>
      </c>
      <c r="BZ94" s="70">
        <f t="shared" si="164"/>
      </c>
      <c r="CA94" s="70">
        <f t="shared" si="165"/>
      </c>
      <c r="CB94" s="70">
        <f t="shared" si="166"/>
      </c>
      <c r="CC94" s="70">
        <f t="shared" si="167"/>
      </c>
      <c r="CD94" s="78"/>
      <c r="CE94" s="15">
        <f t="shared" si="168"/>
      </c>
      <c r="CF94" s="52"/>
      <c r="DA94" s="69">
        <f t="shared" si="169"/>
      </c>
      <c r="DB94" s="69">
        <f t="shared" si="170"/>
      </c>
      <c r="DC94" s="69">
        <f t="shared" si="171"/>
      </c>
      <c r="DD94" s="69">
        <f t="shared" si="172"/>
      </c>
      <c r="DE94" s="69">
        <f t="shared" si="173"/>
      </c>
      <c r="DF94" s="69">
        <f t="shared" si="174"/>
      </c>
      <c r="DG94" s="69">
        <f t="shared" si="175"/>
      </c>
      <c r="DH94" s="69">
        <f t="shared" si="176"/>
      </c>
      <c r="DI94" s="69">
        <f t="shared" si="177"/>
      </c>
      <c r="DJ94" s="69">
        <f t="shared" si="178"/>
      </c>
      <c r="DK94" s="69">
        <f t="shared" si="179"/>
      </c>
      <c r="DL94" s="69">
        <f t="shared" si="180"/>
      </c>
      <c r="DM94" s="69">
        <f t="shared" si="181"/>
      </c>
      <c r="DN94" s="69">
        <f t="shared" si="182"/>
      </c>
      <c r="DO94" s="69">
        <f t="shared" si="183"/>
      </c>
      <c r="DP94" s="69">
        <f t="shared" si="184"/>
      </c>
      <c r="DQ94" s="69">
        <f t="shared" si="185"/>
      </c>
      <c r="DR94" s="69">
        <f t="shared" si="186"/>
      </c>
      <c r="DS94" s="70">
        <f t="shared" si="187"/>
      </c>
      <c r="DT94" s="70">
        <f t="shared" si="188"/>
      </c>
      <c r="DU94" s="70">
        <f t="shared" si="189"/>
      </c>
      <c r="DV94" s="70">
        <f t="shared" si="190"/>
      </c>
      <c r="DX94" s="15">
        <f t="shared" si="191"/>
      </c>
      <c r="DY94" s="160"/>
      <c r="DZ94" s="15">
        <f t="shared" si="192"/>
      </c>
    </row>
    <row r="95" spans="1:130" ht="12.75">
      <c r="A95" s="165">
        <v>83</v>
      </c>
      <c r="B95" s="170"/>
      <c r="C95" s="171"/>
      <c r="D95" s="172"/>
      <c r="E95" s="173"/>
      <c r="F95" s="24"/>
      <c r="G95" s="181"/>
      <c r="H95" s="45">
        <f t="shared" si="134"/>
        <v>0</v>
      </c>
      <c r="I95" s="21"/>
      <c r="J95" s="46">
        <f t="shared" si="135"/>
        <v>0</v>
      </c>
      <c r="K95" s="25"/>
      <c r="L95" s="46">
        <f t="shared" si="136"/>
        <v>0</v>
      </c>
      <c r="M95" s="20"/>
      <c r="N95" s="46">
        <f t="shared" si="137"/>
        <v>0</v>
      </c>
      <c r="O95" s="23"/>
      <c r="P95" s="46">
        <f t="shared" si="138"/>
        <v>0</v>
      </c>
      <c r="Q95" s="21"/>
      <c r="R95" s="46">
        <f t="shared" si="139"/>
        <v>0</v>
      </c>
      <c r="S95" s="23"/>
      <c r="T95" s="46">
        <f t="shared" si="140"/>
        <v>0</v>
      </c>
      <c r="U95" s="22"/>
      <c r="V95" s="46">
        <f t="shared" si="141"/>
        <v>0</v>
      </c>
      <c r="W95" s="94"/>
      <c r="X95" s="46">
        <f t="shared" si="142"/>
        <v>0</v>
      </c>
      <c r="Y95" s="63"/>
      <c r="Z95" s="130"/>
      <c r="AA95" s="131"/>
      <c r="AB95" s="46">
        <f t="shared" si="143"/>
        <v>0</v>
      </c>
      <c r="AC95" s="32">
        <f t="shared" si="200"/>
        <v>0</v>
      </c>
      <c r="AD95" s="175">
        <f t="shared" si="144"/>
      </c>
      <c r="AE95" s="30">
        <f t="shared" si="145"/>
        <v>0</v>
      </c>
      <c r="AF95" s="60"/>
      <c r="AG95" s="128">
        <f t="shared" si="193"/>
        <v>0</v>
      </c>
      <c r="AH95" s="128">
        <f t="shared" si="194"/>
        <v>0</v>
      </c>
      <c r="AI95" s="66">
        <f t="shared" si="195"/>
      </c>
      <c r="AJ95" s="66">
        <f t="shared" si="196"/>
        <v>0</v>
      </c>
      <c r="AK95" s="66">
        <f t="shared" si="197"/>
        <v>0</v>
      </c>
      <c r="AL95" s="67">
        <f t="shared" si="198"/>
      </c>
      <c r="AM95" s="129">
        <f t="shared" si="199"/>
        <v>0</v>
      </c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9">
        <f t="shared" si="146"/>
      </c>
      <c r="BI95" s="69">
        <f t="shared" si="147"/>
      </c>
      <c r="BJ95" s="69">
        <f t="shared" si="148"/>
      </c>
      <c r="BK95" s="69">
        <f t="shared" si="149"/>
      </c>
      <c r="BL95" s="69">
        <f t="shared" si="150"/>
      </c>
      <c r="BM95" s="69">
        <f t="shared" si="151"/>
      </c>
      <c r="BN95" s="69">
        <f t="shared" si="152"/>
      </c>
      <c r="BO95" s="69">
        <f t="shared" si="153"/>
      </c>
      <c r="BP95" s="69">
        <f t="shared" si="154"/>
      </c>
      <c r="BQ95" s="69">
        <f t="shared" si="155"/>
      </c>
      <c r="BR95" s="69">
        <f t="shared" si="156"/>
      </c>
      <c r="BS95" s="69">
        <f t="shared" si="157"/>
      </c>
      <c r="BT95" s="69">
        <f t="shared" si="158"/>
      </c>
      <c r="BU95" s="69">
        <f t="shared" si="159"/>
      </c>
      <c r="BV95" s="69">
        <f t="shared" si="160"/>
      </c>
      <c r="BW95" s="69">
        <f t="shared" si="161"/>
      </c>
      <c r="BX95" s="69">
        <f t="shared" si="162"/>
      </c>
      <c r="BY95" s="69">
        <f t="shared" si="163"/>
      </c>
      <c r="BZ95" s="70">
        <f t="shared" si="164"/>
      </c>
      <c r="CA95" s="70">
        <f t="shared" si="165"/>
      </c>
      <c r="CB95" s="70">
        <f t="shared" si="166"/>
      </c>
      <c r="CC95" s="70">
        <f t="shared" si="167"/>
      </c>
      <c r="CD95" s="78"/>
      <c r="CE95" s="15">
        <f t="shared" si="168"/>
      </c>
      <c r="CF95" s="52"/>
      <c r="DA95" s="69">
        <f t="shared" si="169"/>
      </c>
      <c r="DB95" s="69">
        <f t="shared" si="170"/>
      </c>
      <c r="DC95" s="69">
        <f t="shared" si="171"/>
      </c>
      <c r="DD95" s="69">
        <f t="shared" si="172"/>
      </c>
      <c r="DE95" s="69">
        <f t="shared" si="173"/>
      </c>
      <c r="DF95" s="69">
        <f t="shared" si="174"/>
      </c>
      <c r="DG95" s="69">
        <f t="shared" si="175"/>
      </c>
      <c r="DH95" s="69">
        <f t="shared" si="176"/>
      </c>
      <c r="DI95" s="69">
        <f t="shared" si="177"/>
      </c>
      <c r="DJ95" s="69">
        <f t="shared" si="178"/>
      </c>
      <c r="DK95" s="69">
        <f t="shared" si="179"/>
      </c>
      <c r="DL95" s="69">
        <f t="shared" si="180"/>
      </c>
      <c r="DM95" s="69">
        <f t="shared" si="181"/>
      </c>
      <c r="DN95" s="69">
        <f t="shared" si="182"/>
      </c>
      <c r="DO95" s="69">
        <f t="shared" si="183"/>
      </c>
      <c r="DP95" s="69">
        <f t="shared" si="184"/>
      </c>
      <c r="DQ95" s="69">
        <f t="shared" si="185"/>
      </c>
      <c r="DR95" s="69">
        <f t="shared" si="186"/>
      </c>
      <c r="DS95" s="70">
        <f t="shared" si="187"/>
      </c>
      <c r="DT95" s="70">
        <f t="shared" si="188"/>
      </c>
      <c r="DU95" s="70">
        <f t="shared" si="189"/>
      </c>
      <c r="DV95" s="70">
        <f t="shared" si="190"/>
      </c>
      <c r="DX95" s="15">
        <f t="shared" si="191"/>
      </c>
      <c r="DY95" s="160"/>
      <c r="DZ95" s="15">
        <f t="shared" si="192"/>
      </c>
    </row>
    <row r="96" spans="1:130" ht="12.75">
      <c r="A96" s="165">
        <v>84</v>
      </c>
      <c r="B96" s="170"/>
      <c r="C96" s="171"/>
      <c r="D96" s="172"/>
      <c r="E96" s="173"/>
      <c r="F96" s="24"/>
      <c r="G96" s="181"/>
      <c r="H96" s="45">
        <f t="shared" si="134"/>
        <v>0</v>
      </c>
      <c r="I96" s="21"/>
      <c r="J96" s="46">
        <f t="shared" si="135"/>
        <v>0</v>
      </c>
      <c r="K96" s="25"/>
      <c r="L96" s="46">
        <f t="shared" si="136"/>
        <v>0</v>
      </c>
      <c r="M96" s="20"/>
      <c r="N96" s="46">
        <f t="shared" si="137"/>
        <v>0</v>
      </c>
      <c r="O96" s="23"/>
      <c r="P96" s="46">
        <f t="shared" si="138"/>
        <v>0</v>
      </c>
      <c r="Q96" s="21"/>
      <c r="R96" s="46">
        <f t="shared" si="139"/>
        <v>0</v>
      </c>
      <c r="S96" s="23"/>
      <c r="T96" s="46">
        <f t="shared" si="140"/>
        <v>0</v>
      </c>
      <c r="U96" s="22"/>
      <c r="V96" s="46">
        <f t="shared" si="141"/>
        <v>0</v>
      </c>
      <c r="W96" s="92"/>
      <c r="X96" s="46">
        <f t="shared" si="142"/>
        <v>0</v>
      </c>
      <c r="Y96" s="63"/>
      <c r="Z96" s="130"/>
      <c r="AA96" s="131"/>
      <c r="AB96" s="46">
        <f t="shared" si="143"/>
        <v>0</v>
      </c>
      <c r="AC96" s="32">
        <f t="shared" si="200"/>
        <v>0</v>
      </c>
      <c r="AD96" s="175">
        <f t="shared" si="144"/>
      </c>
      <c r="AE96" s="30">
        <f t="shared" si="145"/>
        <v>0</v>
      </c>
      <c r="AF96" s="60"/>
      <c r="AG96" s="128">
        <f t="shared" si="193"/>
        <v>0</v>
      </c>
      <c r="AH96" s="128">
        <f t="shared" si="194"/>
        <v>0</v>
      </c>
      <c r="AI96" s="66">
        <f t="shared" si="195"/>
      </c>
      <c r="AJ96" s="66">
        <f t="shared" si="196"/>
        <v>0</v>
      </c>
      <c r="AK96" s="66">
        <f t="shared" si="197"/>
        <v>0</v>
      </c>
      <c r="AL96" s="67">
        <f t="shared" si="198"/>
      </c>
      <c r="AM96" s="129">
        <f t="shared" si="199"/>
        <v>0</v>
      </c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9">
        <f t="shared" si="146"/>
      </c>
      <c r="BI96" s="69">
        <f t="shared" si="147"/>
      </c>
      <c r="BJ96" s="69">
        <f t="shared" si="148"/>
      </c>
      <c r="BK96" s="69">
        <f t="shared" si="149"/>
      </c>
      <c r="BL96" s="69">
        <f t="shared" si="150"/>
      </c>
      <c r="BM96" s="69">
        <f t="shared" si="151"/>
      </c>
      <c r="BN96" s="69">
        <f t="shared" si="152"/>
      </c>
      <c r="BO96" s="69">
        <f t="shared" si="153"/>
      </c>
      <c r="BP96" s="69">
        <f t="shared" si="154"/>
      </c>
      <c r="BQ96" s="69">
        <f t="shared" si="155"/>
      </c>
      <c r="BR96" s="69">
        <f t="shared" si="156"/>
      </c>
      <c r="BS96" s="69">
        <f t="shared" si="157"/>
      </c>
      <c r="BT96" s="69">
        <f t="shared" si="158"/>
      </c>
      <c r="BU96" s="69">
        <f t="shared" si="159"/>
      </c>
      <c r="BV96" s="69">
        <f t="shared" si="160"/>
      </c>
      <c r="BW96" s="69">
        <f t="shared" si="161"/>
      </c>
      <c r="BX96" s="69">
        <f t="shared" si="162"/>
      </c>
      <c r="BY96" s="69">
        <f t="shared" si="163"/>
      </c>
      <c r="BZ96" s="70">
        <f t="shared" si="164"/>
      </c>
      <c r="CA96" s="70">
        <f t="shared" si="165"/>
      </c>
      <c r="CB96" s="70">
        <f t="shared" si="166"/>
      </c>
      <c r="CC96" s="70">
        <f t="shared" si="167"/>
      </c>
      <c r="CD96" s="78"/>
      <c r="CE96" s="15">
        <f t="shared" si="168"/>
      </c>
      <c r="CF96" s="52"/>
      <c r="DA96" s="69">
        <f t="shared" si="169"/>
      </c>
      <c r="DB96" s="69">
        <f t="shared" si="170"/>
      </c>
      <c r="DC96" s="69">
        <f t="shared" si="171"/>
      </c>
      <c r="DD96" s="69">
        <f t="shared" si="172"/>
      </c>
      <c r="DE96" s="69">
        <f t="shared" si="173"/>
      </c>
      <c r="DF96" s="69">
        <f t="shared" si="174"/>
      </c>
      <c r="DG96" s="69">
        <f t="shared" si="175"/>
      </c>
      <c r="DH96" s="69">
        <f t="shared" si="176"/>
      </c>
      <c r="DI96" s="69">
        <f t="shared" si="177"/>
      </c>
      <c r="DJ96" s="69">
        <f t="shared" si="178"/>
      </c>
      <c r="DK96" s="69">
        <f t="shared" si="179"/>
      </c>
      <c r="DL96" s="69">
        <f t="shared" si="180"/>
      </c>
      <c r="DM96" s="69">
        <f t="shared" si="181"/>
      </c>
      <c r="DN96" s="69">
        <f t="shared" si="182"/>
      </c>
      <c r="DO96" s="69">
        <f t="shared" si="183"/>
      </c>
      <c r="DP96" s="69">
        <f t="shared" si="184"/>
      </c>
      <c r="DQ96" s="69">
        <f t="shared" si="185"/>
      </c>
      <c r="DR96" s="69">
        <f t="shared" si="186"/>
      </c>
      <c r="DS96" s="70">
        <f t="shared" si="187"/>
      </c>
      <c r="DT96" s="70">
        <f t="shared" si="188"/>
      </c>
      <c r="DU96" s="70">
        <f t="shared" si="189"/>
      </c>
      <c r="DV96" s="70">
        <f t="shared" si="190"/>
      </c>
      <c r="DX96" s="15">
        <f t="shared" si="191"/>
      </c>
      <c r="DY96" s="160"/>
      <c r="DZ96" s="15">
        <f t="shared" si="192"/>
      </c>
    </row>
    <row r="97" spans="1:130" ht="12.75">
      <c r="A97" s="165">
        <v>85</v>
      </c>
      <c r="B97" s="170"/>
      <c r="C97" s="171"/>
      <c r="D97" s="172"/>
      <c r="E97" s="173"/>
      <c r="F97" s="24"/>
      <c r="G97" s="181"/>
      <c r="H97" s="45">
        <f t="shared" si="134"/>
        <v>0</v>
      </c>
      <c r="I97" s="21"/>
      <c r="J97" s="46">
        <f t="shared" si="135"/>
        <v>0</v>
      </c>
      <c r="K97" s="25"/>
      <c r="L97" s="46">
        <f t="shared" si="136"/>
        <v>0</v>
      </c>
      <c r="M97" s="20"/>
      <c r="N97" s="46">
        <f t="shared" si="137"/>
        <v>0</v>
      </c>
      <c r="O97" s="23"/>
      <c r="P97" s="46">
        <f t="shared" si="138"/>
        <v>0</v>
      </c>
      <c r="Q97" s="21"/>
      <c r="R97" s="46">
        <f t="shared" si="139"/>
        <v>0</v>
      </c>
      <c r="S97" s="23"/>
      <c r="T97" s="46">
        <f t="shared" si="140"/>
        <v>0</v>
      </c>
      <c r="U97" s="22"/>
      <c r="V97" s="46">
        <f t="shared" si="141"/>
        <v>0</v>
      </c>
      <c r="W97" s="93"/>
      <c r="X97" s="46">
        <f t="shared" si="142"/>
        <v>0</v>
      </c>
      <c r="Y97" s="63"/>
      <c r="Z97" s="130"/>
      <c r="AA97" s="131"/>
      <c r="AB97" s="46">
        <f t="shared" si="143"/>
        <v>0</v>
      </c>
      <c r="AC97" s="32">
        <f t="shared" si="200"/>
        <v>0</v>
      </c>
      <c r="AD97" s="175">
        <f t="shared" si="144"/>
      </c>
      <c r="AE97" s="30">
        <f t="shared" si="145"/>
        <v>0</v>
      </c>
      <c r="AF97" s="60"/>
      <c r="AG97" s="128">
        <f t="shared" si="193"/>
        <v>0</v>
      </c>
      <c r="AH97" s="128">
        <f t="shared" si="194"/>
        <v>0</v>
      </c>
      <c r="AI97" s="66">
        <f t="shared" si="195"/>
      </c>
      <c r="AJ97" s="66">
        <f t="shared" si="196"/>
        <v>0</v>
      </c>
      <c r="AK97" s="66">
        <f t="shared" si="197"/>
        <v>0</v>
      </c>
      <c r="AL97" s="67">
        <f t="shared" si="198"/>
      </c>
      <c r="AM97" s="129">
        <f t="shared" si="199"/>
        <v>0</v>
      </c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9">
        <f t="shared" si="146"/>
      </c>
      <c r="BI97" s="69">
        <f t="shared" si="147"/>
      </c>
      <c r="BJ97" s="69">
        <f t="shared" si="148"/>
      </c>
      <c r="BK97" s="69">
        <f t="shared" si="149"/>
      </c>
      <c r="BL97" s="69">
        <f t="shared" si="150"/>
      </c>
      <c r="BM97" s="69">
        <f t="shared" si="151"/>
      </c>
      <c r="BN97" s="69">
        <f t="shared" si="152"/>
      </c>
      <c r="BO97" s="69">
        <f t="shared" si="153"/>
      </c>
      <c r="BP97" s="69">
        <f t="shared" si="154"/>
      </c>
      <c r="BQ97" s="69">
        <f t="shared" si="155"/>
      </c>
      <c r="BR97" s="69">
        <f t="shared" si="156"/>
      </c>
      <c r="BS97" s="69">
        <f t="shared" si="157"/>
      </c>
      <c r="BT97" s="69">
        <f t="shared" si="158"/>
      </c>
      <c r="BU97" s="69">
        <f t="shared" si="159"/>
      </c>
      <c r="BV97" s="69">
        <f t="shared" si="160"/>
      </c>
      <c r="BW97" s="69">
        <f t="shared" si="161"/>
      </c>
      <c r="BX97" s="69">
        <f t="shared" si="162"/>
      </c>
      <c r="BY97" s="69">
        <f t="shared" si="163"/>
      </c>
      <c r="BZ97" s="70">
        <f t="shared" si="164"/>
      </c>
      <c r="CA97" s="70">
        <f t="shared" si="165"/>
      </c>
      <c r="CB97" s="70">
        <f t="shared" si="166"/>
      </c>
      <c r="CC97" s="70">
        <f t="shared" si="167"/>
      </c>
      <c r="CD97" s="78"/>
      <c r="CE97" s="15">
        <f t="shared" si="168"/>
      </c>
      <c r="CF97" s="52"/>
      <c r="DA97" s="69">
        <f t="shared" si="169"/>
      </c>
      <c r="DB97" s="69">
        <f t="shared" si="170"/>
      </c>
      <c r="DC97" s="69">
        <f t="shared" si="171"/>
      </c>
      <c r="DD97" s="69">
        <f t="shared" si="172"/>
      </c>
      <c r="DE97" s="69">
        <f t="shared" si="173"/>
      </c>
      <c r="DF97" s="69">
        <f t="shared" si="174"/>
      </c>
      <c r="DG97" s="69">
        <f t="shared" si="175"/>
      </c>
      <c r="DH97" s="69">
        <f t="shared" si="176"/>
      </c>
      <c r="DI97" s="69">
        <f t="shared" si="177"/>
      </c>
      <c r="DJ97" s="69">
        <f t="shared" si="178"/>
      </c>
      <c r="DK97" s="69">
        <f t="shared" si="179"/>
      </c>
      <c r="DL97" s="69">
        <f t="shared" si="180"/>
      </c>
      <c r="DM97" s="69">
        <f t="shared" si="181"/>
      </c>
      <c r="DN97" s="69">
        <f t="shared" si="182"/>
      </c>
      <c r="DO97" s="69">
        <f t="shared" si="183"/>
      </c>
      <c r="DP97" s="69">
        <f t="shared" si="184"/>
      </c>
      <c r="DQ97" s="69">
        <f t="shared" si="185"/>
      </c>
      <c r="DR97" s="69">
        <f t="shared" si="186"/>
      </c>
      <c r="DS97" s="70">
        <f t="shared" si="187"/>
      </c>
      <c r="DT97" s="70">
        <f t="shared" si="188"/>
      </c>
      <c r="DU97" s="70">
        <f t="shared" si="189"/>
      </c>
      <c r="DV97" s="70">
        <f t="shared" si="190"/>
      </c>
      <c r="DX97" s="15">
        <f t="shared" si="191"/>
      </c>
      <c r="DY97" s="160"/>
      <c r="DZ97" s="15">
        <f t="shared" si="192"/>
      </c>
    </row>
    <row r="98" spans="1:130" ht="12.75">
      <c r="A98" s="165">
        <v>86</v>
      </c>
      <c r="B98" s="170"/>
      <c r="C98" s="171"/>
      <c r="D98" s="172"/>
      <c r="E98" s="173"/>
      <c r="F98" s="24"/>
      <c r="G98" s="181"/>
      <c r="H98" s="45">
        <f t="shared" si="134"/>
        <v>0</v>
      </c>
      <c r="I98" s="21"/>
      <c r="J98" s="46">
        <f t="shared" si="135"/>
        <v>0</v>
      </c>
      <c r="K98" s="25"/>
      <c r="L98" s="46">
        <f t="shared" si="136"/>
        <v>0</v>
      </c>
      <c r="M98" s="20"/>
      <c r="N98" s="46">
        <f t="shared" si="137"/>
        <v>0</v>
      </c>
      <c r="O98" s="23"/>
      <c r="P98" s="46">
        <f t="shared" si="138"/>
        <v>0</v>
      </c>
      <c r="Q98" s="21"/>
      <c r="R98" s="46">
        <f t="shared" si="139"/>
        <v>0</v>
      </c>
      <c r="S98" s="23"/>
      <c r="T98" s="46">
        <f t="shared" si="140"/>
        <v>0</v>
      </c>
      <c r="U98" s="22"/>
      <c r="V98" s="46">
        <f t="shared" si="141"/>
        <v>0</v>
      </c>
      <c r="W98" s="93"/>
      <c r="X98" s="46">
        <f t="shared" si="142"/>
        <v>0</v>
      </c>
      <c r="Y98" s="63"/>
      <c r="Z98" s="130"/>
      <c r="AA98" s="131"/>
      <c r="AB98" s="46">
        <f t="shared" si="143"/>
        <v>0</v>
      </c>
      <c r="AC98" s="32">
        <f t="shared" si="200"/>
        <v>0</v>
      </c>
      <c r="AD98" s="175">
        <f t="shared" si="144"/>
      </c>
      <c r="AE98" s="30">
        <f t="shared" si="145"/>
        <v>0</v>
      </c>
      <c r="AF98" s="60"/>
      <c r="AG98" s="128">
        <f t="shared" si="193"/>
        <v>0</v>
      </c>
      <c r="AH98" s="128">
        <f t="shared" si="194"/>
        <v>0</v>
      </c>
      <c r="AI98" s="66">
        <f t="shared" si="195"/>
      </c>
      <c r="AJ98" s="66">
        <f t="shared" si="196"/>
        <v>0</v>
      </c>
      <c r="AK98" s="66">
        <f t="shared" si="197"/>
        <v>0</v>
      </c>
      <c r="AL98" s="67">
        <f t="shared" si="198"/>
      </c>
      <c r="AM98" s="129">
        <f t="shared" si="199"/>
        <v>0</v>
      </c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9">
        <f t="shared" si="146"/>
      </c>
      <c r="BI98" s="69">
        <f t="shared" si="147"/>
      </c>
      <c r="BJ98" s="69">
        <f t="shared" si="148"/>
      </c>
      <c r="BK98" s="69">
        <f t="shared" si="149"/>
      </c>
      <c r="BL98" s="69">
        <f t="shared" si="150"/>
      </c>
      <c r="BM98" s="69">
        <f t="shared" si="151"/>
      </c>
      <c r="BN98" s="69">
        <f t="shared" si="152"/>
      </c>
      <c r="BO98" s="69">
        <f t="shared" si="153"/>
      </c>
      <c r="BP98" s="69">
        <f t="shared" si="154"/>
      </c>
      <c r="BQ98" s="69">
        <f t="shared" si="155"/>
      </c>
      <c r="BR98" s="69">
        <f t="shared" si="156"/>
      </c>
      <c r="BS98" s="69">
        <f t="shared" si="157"/>
      </c>
      <c r="BT98" s="69">
        <f t="shared" si="158"/>
      </c>
      <c r="BU98" s="69">
        <f t="shared" si="159"/>
      </c>
      <c r="BV98" s="69">
        <f t="shared" si="160"/>
      </c>
      <c r="BW98" s="69">
        <f t="shared" si="161"/>
      </c>
      <c r="BX98" s="69">
        <f t="shared" si="162"/>
      </c>
      <c r="BY98" s="69">
        <f t="shared" si="163"/>
      </c>
      <c r="BZ98" s="70">
        <f t="shared" si="164"/>
      </c>
      <c r="CA98" s="70">
        <f t="shared" si="165"/>
      </c>
      <c r="CB98" s="70">
        <f t="shared" si="166"/>
      </c>
      <c r="CC98" s="70">
        <f t="shared" si="167"/>
      </c>
      <c r="CD98" s="78"/>
      <c r="CE98" s="15">
        <f t="shared" si="168"/>
      </c>
      <c r="CF98" s="52"/>
      <c r="DA98" s="69">
        <f t="shared" si="169"/>
      </c>
      <c r="DB98" s="69">
        <f t="shared" si="170"/>
      </c>
      <c r="DC98" s="69">
        <f t="shared" si="171"/>
      </c>
      <c r="DD98" s="69">
        <f t="shared" si="172"/>
      </c>
      <c r="DE98" s="69">
        <f t="shared" si="173"/>
      </c>
      <c r="DF98" s="69">
        <f t="shared" si="174"/>
      </c>
      <c r="DG98" s="69">
        <f t="shared" si="175"/>
      </c>
      <c r="DH98" s="69">
        <f t="shared" si="176"/>
      </c>
      <c r="DI98" s="69">
        <f t="shared" si="177"/>
      </c>
      <c r="DJ98" s="69">
        <f t="shared" si="178"/>
      </c>
      <c r="DK98" s="69">
        <f t="shared" si="179"/>
      </c>
      <c r="DL98" s="69">
        <f t="shared" si="180"/>
      </c>
      <c r="DM98" s="69">
        <f t="shared" si="181"/>
      </c>
      <c r="DN98" s="69">
        <f t="shared" si="182"/>
      </c>
      <c r="DO98" s="69">
        <f t="shared" si="183"/>
      </c>
      <c r="DP98" s="69">
        <f t="shared" si="184"/>
      </c>
      <c r="DQ98" s="69">
        <f t="shared" si="185"/>
      </c>
      <c r="DR98" s="69">
        <f t="shared" si="186"/>
      </c>
      <c r="DS98" s="70">
        <f t="shared" si="187"/>
      </c>
      <c r="DT98" s="70">
        <f t="shared" si="188"/>
      </c>
      <c r="DU98" s="70">
        <f t="shared" si="189"/>
      </c>
      <c r="DV98" s="70">
        <f t="shared" si="190"/>
      </c>
      <c r="DX98" s="15">
        <f t="shared" si="191"/>
      </c>
      <c r="DY98" s="160"/>
      <c r="DZ98" s="15">
        <f t="shared" si="192"/>
      </c>
    </row>
    <row r="99" spans="1:130" ht="12.75">
      <c r="A99" s="165">
        <v>87</v>
      </c>
      <c r="B99" s="170"/>
      <c r="C99" s="171"/>
      <c r="D99" s="172"/>
      <c r="E99" s="173"/>
      <c r="F99" s="24"/>
      <c r="G99" s="181"/>
      <c r="H99" s="45">
        <f t="shared" si="134"/>
        <v>0</v>
      </c>
      <c r="I99" s="21"/>
      <c r="J99" s="46">
        <f t="shared" si="135"/>
        <v>0</v>
      </c>
      <c r="K99" s="25"/>
      <c r="L99" s="46">
        <f t="shared" si="136"/>
        <v>0</v>
      </c>
      <c r="M99" s="20"/>
      <c r="N99" s="46">
        <f t="shared" si="137"/>
        <v>0</v>
      </c>
      <c r="O99" s="23"/>
      <c r="P99" s="46">
        <f t="shared" si="138"/>
        <v>0</v>
      </c>
      <c r="Q99" s="21"/>
      <c r="R99" s="46">
        <f t="shared" si="139"/>
        <v>0</v>
      </c>
      <c r="S99" s="23"/>
      <c r="T99" s="46">
        <f t="shared" si="140"/>
        <v>0</v>
      </c>
      <c r="U99" s="22"/>
      <c r="V99" s="46">
        <f t="shared" si="141"/>
        <v>0</v>
      </c>
      <c r="W99" s="93"/>
      <c r="X99" s="46">
        <f t="shared" si="142"/>
        <v>0</v>
      </c>
      <c r="Y99" s="63"/>
      <c r="Z99" s="130"/>
      <c r="AA99" s="131"/>
      <c r="AB99" s="46">
        <f t="shared" si="143"/>
        <v>0</v>
      </c>
      <c r="AC99" s="32">
        <f t="shared" si="200"/>
        <v>0</v>
      </c>
      <c r="AD99" s="175">
        <f t="shared" si="144"/>
      </c>
      <c r="AE99" s="30">
        <f t="shared" si="145"/>
        <v>0</v>
      </c>
      <c r="AF99" s="60"/>
      <c r="AG99" s="128">
        <f t="shared" si="193"/>
        <v>0</v>
      </c>
      <c r="AH99" s="128">
        <f t="shared" si="194"/>
        <v>0</v>
      </c>
      <c r="AI99" s="66">
        <f t="shared" si="195"/>
      </c>
      <c r="AJ99" s="66">
        <f t="shared" si="196"/>
        <v>0</v>
      </c>
      <c r="AK99" s="66">
        <f t="shared" si="197"/>
        <v>0</v>
      </c>
      <c r="AL99" s="67">
        <f t="shared" si="198"/>
      </c>
      <c r="AM99" s="129">
        <f t="shared" si="199"/>
        <v>0</v>
      </c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9">
        <f t="shared" si="146"/>
      </c>
      <c r="BI99" s="69">
        <f t="shared" si="147"/>
      </c>
      <c r="BJ99" s="69">
        <f t="shared" si="148"/>
      </c>
      <c r="BK99" s="69">
        <f t="shared" si="149"/>
      </c>
      <c r="BL99" s="69">
        <f t="shared" si="150"/>
      </c>
      <c r="BM99" s="69">
        <f t="shared" si="151"/>
      </c>
      <c r="BN99" s="69">
        <f t="shared" si="152"/>
      </c>
      <c r="BO99" s="69">
        <f t="shared" si="153"/>
      </c>
      <c r="BP99" s="69">
        <f t="shared" si="154"/>
      </c>
      <c r="BQ99" s="69">
        <f t="shared" si="155"/>
      </c>
      <c r="BR99" s="69">
        <f t="shared" si="156"/>
      </c>
      <c r="BS99" s="69">
        <f t="shared" si="157"/>
      </c>
      <c r="BT99" s="69">
        <f t="shared" si="158"/>
      </c>
      <c r="BU99" s="69">
        <f t="shared" si="159"/>
      </c>
      <c r="BV99" s="69">
        <f t="shared" si="160"/>
      </c>
      <c r="BW99" s="69">
        <f t="shared" si="161"/>
      </c>
      <c r="BX99" s="69">
        <f t="shared" si="162"/>
      </c>
      <c r="BY99" s="69">
        <f t="shared" si="163"/>
      </c>
      <c r="BZ99" s="70">
        <f t="shared" si="164"/>
      </c>
      <c r="CA99" s="70">
        <f t="shared" si="165"/>
      </c>
      <c r="CB99" s="70">
        <f t="shared" si="166"/>
      </c>
      <c r="CC99" s="70">
        <f t="shared" si="167"/>
      </c>
      <c r="CD99" s="78"/>
      <c r="CE99" s="15">
        <f t="shared" si="168"/>
      </c>
      <c r="CF99" s="52"/>
      <c r="DA99" s="69">
        <f t="shared" si="169"/>
      </c>
      <c r="DB99" s="69">
        <f t="shared" si="170"/>
      </c>
      <c r="DC99" s="69">
        <f t="shared" si="171"/>
      </c>
      <c r="DD99" s="69">
        <f t="shared" si="172"/>
      </c>
      <c r="DE99" s="69">
        <f t="shared" si="173"/>
      </c>
      <c r="DF99" s="69">
        <f t="shared" si="174"/>
      </c>
      <c r="DG99" s="69">
        <f t="shared" si="175"/>
      </c>
      <c r="DH99" s="69">
        <f t="shared" si="176"/>
      </c>
      <c r="DI99" s="69">
        <f t="shared" si="177"/>
      </c>
      <c r="DJ99" s="69">
        <f t="shared" si="178"/>
      </c>
      <c r="DK99" s="69">
        <f t="shared" si="179"/>
      </c>
      <c r="DL99" s="69">
        <f t="shared" si="180"/>
      </c>
      <c r="DM99" s="69">
        <f t="shared" si="181"/>
      </c>
      <c r="DN99" s="69">
        <f t="shared" si="182"/>
      </c>
      <c r="DO99" s="69">
        <f t="shared" si="183"/>
      </c>
      <c r="DP99" s="69">
        <f t="shared" si="184"/>
      </c>
      <c r="DQ99" s="69">
        <f t="shared" si="185"/>
      </c>
      <c r="DR99" s="69">
        <f t="shared" si="186"/>
      </c>
      <c r="DS99" s="70">
        <f t="shared" si="187"/>
      </c>
      <c r="DT99" s="70">
        <f t="shared" si="188"/>
      </c>
      <c r="DU99" s="70">
        <f t="shared" si="189"/>
      </c>
      <c r="DV99" s="70">
        <f t="shared" si="190"/>
      </c>
      <c r="DX99" s="15">
        <f t="shared" si="191"/>
      </c>
      <c r="DY99" s="160"/>
      <c r="DZ99" s="15">
        <f t="shared" si="192"/>
      </c>
    </row>
    <row r="100" spans="1:130" ht="12.75">
      <c r="A100" s="165">
        <v>88</v>
      </c>
      <c r="B100" s="170"/>
      <c r="C100" s="171"/>
      <c r="D100" s="172"/>
      <c r="E100" s="173"/>
      <c r="F100" s="24"/>
      <c r="G100" s="181"/>
      <c r="H100" s="45">
        <f t="shared" si="134"/>
        <v>0</v>
      </c>
      <c r="I100" s="21"/>
      <c r="J100" s="46">
        <f t="shared" si="135"/>
        <v>0</v>
      </c>
      <c r="K100" s="25"/>
      <c r="L100" s="46">
        <f t="shared" si="136"/>
        <v>0</v>
      </c>
      <c r="M100" s="20"/>
      <c r="N100" s="46">
        <f t="shared" si="137"/>
        <v>0</v>
      </c>
      <c r="O100" s="23"/>
      <c r="P100" s="46">
        <f t="shared" si="138"/>
        <v>0</v>
      </c>
      <c r="Q100" s="21"/>
      <c r="R100" s="46">
        <f t="shared" si="139"/>
        <v>0</v>
      </c>
      <c r="S100" s="23"/>
      <c r="T100" s="46">
        <f t="shared" si="140"/>
        <v>0</v>
      </c>
      <c r="U100" s="22"/>
      <c r="V100" s="46">
        <f t="shared" si="141"/>
        <v>0</v>
      </c>
      <c r="W100" s="93"/>
      <c r="X100" s="46">
        <f t="shared" si="142"/>
        <v>0</v>
      </c>
      <c r="Y100" s="63"/>
      <c r="Z100" s="130"/>
      <c r="AA100" s="131"/>
      <c r="AB100" s="46">
        <f t="shared" si="143"/>
        <v>0</v>
      </c>
      <c r="AC100" s="32">
        <f t="shared" si="200"/>
        <v>0</v>
      </c>
      <c r="AD100" s="175">
        <f t="shared" si="144"/>
      </c>
      <c r="AE100" s="30">
        <f t="shared" si="145"/>
        <v>0</v>
      </c>
      <c r="AF100" s="60"/>
      <c r="AG100" s="128">
        <f t="shared" si="193"/>
        <v>0</v>
      </c>
      <c r="AH100" s="128">
        <f t="shared" si="194"/>
        <v>0</v>
      </c>
      <c r="AI100" s="66">
        <f t="shared" si="195"/>
      </c>
      <c r="AJ100" s="66">
        <f t="shared" si="196"/>
        <v>0</v>
      </c>
      <c r="AK100" s="66">
        <f t="shared" si="197"/>
        <v>0</v>
      </c>
      <c r="AL100" s="67">
        <f t="shared" si="198"/>
      </c>
      <c r="AM100" s="129">
        <f t="shared" si="199"/>
        <v>0</v>
      </c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9">
        <f t="shared" si="146"/>
      </c>
      <c r="BI100" s="69">
        <f t="shared" si="147"/>
      </c>
      <c r="BJ100" s="69">
        <f t="shared" si="148"/>
      </c>
      <c r="BK100" s="69">
        <f t="shared" si="149"/>
      </c>
      <c r="BL100" s="69">
        <f t="shared" si="150"/>
      </c>
      <c r="BM100" s="69">
        <f t="shared" si="151"/>
      </c>
      <c r="BN100" s="69">
        <f t="shared" si="152"/>
      </c>
      <c r="BO100" s="69">
        <f t="shared" si="153"/>
      </c>
      <c r="BP100" s="69">
        <f t="shared" si="154"/>
      </c>
      <c r="BQ100" s="69">
        <f t="shared" si="155"/>
      </c>
      <c r="BR100" s="69">
        <f t="shared" si="156"/>
      </c>
      <c r="BS100" s="69">
        <f t="shared" si="157"/>
      </c>
      <c r="BT100" s="69">
        <f t="shared" si="158"/>
      </c>
      <c r="BU100" s="69">
        <f t="shared" si="159"/>
      </c>
      <c r="BV100" s="69">
        <f t="shared" si="160"/>
      </c>
      <c r="BW100" s="69">
        <f t="shared" si="161"/>
      </c>
      <c r="BX100" s="69">
        <f t="shared" si="162"/>
      </c>
      <c r="BY100" s="69">
        <f t="shared" si="163"/>
      </c>
      <c r="BZ100" s="70">
        <f t="shared" si="164"/>
      </c>
      <c r="CA100" s="70">
        <f t="shared" si="165"/>
      </c>
      <c r="CB100" s="70">
        <f t="shared" si="166"/>
      </c>
      <c r="CC100" s="70">
        <f t="shared" si="167"/>
      </c>
      <c r="CD100" s="78"/>
      <c r="CE100" s="15">
        <f t="shared" si="168"/>
      </c>
      <c r="CF100" s="52"/>
      <c r="DA100" s="69">
        <f t="shared" si="169"/>
      </c>
      <c r="DB100" s="69">
        <f t="shared" si="170"/>
      </c>
      <c r="DC100" s="69">
        <f t="shared" si="171"/>
      </c>
      <c r="DD100" s="69">
        <f t="shared" si="172"/>
      </c>
      <c r="DE100" s="69">
        <f t="shared" si="173"/>
      </c>
      <c r="DF100" s="69">
        <f t="shared" si="174"/>
      </c>
      <c r="DG100" s="69">
        <f t="shared" si="175"/>
      </c>
      <c r="DH100" s="69">
        <f t="shared" si="176"/>
      </c>
      <c r="DI100" s="69">
        <f t="shared" si="177"/>
      </c>
      <c r="DJ100" s="69">
        <f t="shared" si="178"/>
      </c>
      <c r="DK100" s="69">
        <f t="shared" si="179"/>
      </c>
      <c r="DL100" s="69">
        <f t="shared" si="180"/>
      </c>
      <c r="DM100" s="69">
        <f t="shared" si="181"/>
      </c>
      <c r="DN100" s="69">
        <f t="shared" si="182"/>
      </c>
      <c r="DO100" s="69">
        <f t="shared" si="183"/>
      </c>
      <c r="DP100" s="69">
        <f t="shared" si="184"/>
      </c>
      <c r="DQ100" s="69">
        <f t="shared" si="185"/>
      </c>
      <c r="DR100" s="69">
        <f t="shared" si="186"/>
      </c>
      <c r="DS100" s="70">
        <f t="shared" si="187"/>
      </c>
      <c r="DT100" s="70">
        <f t="shared" si="188"/>
      </c>
      <c r="DU100" s="70">
        <f t="shared" si="189"/>
      </c>
      <c r="DV100" s="70">
        <f t="shared" si="190"/>
      </c>
      <c r="DX100" s="15">
        <f t="shared" si="191"/>
      </c>
      <c r="DY100" s="160"/>
      <c r="DZ100" s="15">
        <f t="shared" si="192"/>
      </c>
    </row>
    <row r="101" spans="1:130" ht="12.75">
      <c r="A101" s="165">
        <v>89</v>
      </c>
      <c r="B101" s="170"/>
      <c r="C101" s="171"/>
      <c r="D101" s="172"/>
      <c r="E101" s="173"/>
      <c r="F101" s="24"/>
      <c r="G101" s="181"/>
      <c r="H101" s="45">
        <f t="shared" si="134"/>
        <v>0</v>
      </c>
      <c r="I101" s="21"/>
      <c r="J101" s="46">
        <f t="shared" si="135"/>
        <v>0</v>
      </c>
      <c r="K101" s="25"/>
      <c r="L101" s="46">
        <f t="shared" si="136"/>
        <v>0</v>
      </c>
      <c r="M101" s="20"/>
      <c r="N101" s="46">
        <f t="shared" si="137"/>
        <v>0</v>
      </c>
      <c r="O101" s="23"/>
      <c r="P101" s="46">
        <f t="shared" si="138"/>
        <v>0</v>
      </c>
      <c r="Q101" s="21"/>
      <c r="R101" s="46">
        <f t="shared" si="139"/>
        <v>0</v>
      </c>
      <c r="S101" s="23"/>
      <c r="T101" s="46">
        <f t="shared" si="140"/>
        <v>0</v>
      </c>
      <c r="U101" s="22"/>
      <c r="V101" s="46">
        <f t="shared" si="141"/>
        <v>0</v>
      </c>
      <c r="W101" s="93"/>
      <c r="X101" s="46">
        <f t="shared" si="142"/>
        <v>0</v>
      </c>
      <c r="Y101" s="63"/>
      <c r="Z101" s="130"/>
      <c r="AA101" s="131"/>
      <c r="AB101" s="46">
        <f t="shared" si="143"/>
        <v>0</v>
      </c>
      <c r="AC101" s="32">
        <f t="shared" si="200"/>
        <v>0</v>
      </c>
      <c r="AD101" s="175">
        <f t="shared" si="144"/>
      </c>
      <c r="AE101" s="30">
        <f t="shared" si="145"/>
        <v>0</v>
      </c>
      <c r="AF101" s="60"/>
      <c r="AG101" s="128">
        <f t="shared" si="193"/>
        <v>0</v>
      </c>
      <c r="AH101" s="128">
        <f t="shared" si="194"/>
        <v>0</v>
      </c>
      <c r="AI101" s="66">
        <f t="shared" si="195"/>
      </c>
      <c r="AJ101" s="66">
        <f t="shared" si="196"/>
        <v>0</v>
      </c>
      <c r="AK101" s="66">
        <f t="shared" si="197"/>
        <v>0</v>
      </c>
      <c r="AL101" s="67">
        <f t="shared" si="198"/>
      </c>
      <c r="AM101" s="129">
        <f t="shared" si="199"/>
        <v>0</v>
      </c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9">
        <f t="shared" si="146"/>
      </c>
      <c r="BI101" s="69">
        <f t="shared" si="147"/>
      </c>
      <c r="BJ101" s="69">
        <f t="shared" si="148"/>
      </c>
      <c r="BK101" s="69">
        <f t="shared" si="149"/>
      </c>
      <c r="BL101" s="69">
        <f t="shared" si="150"/>
      </c>
      <c r="BM101" s="69">
        <f t="shared" si="151"/>
      </c>
      <c r="BN101" s="69">
        <f t="shared" si="152"/>
      </c>
      <c r="BO101" s="69">
        <f t="shared" si="153"/>
      </c>
      <c r="BP101" s="69">
        <f t="shared" si="154"/>
      </c>
      <c r="BQ101" s="69">
        <f t="shared" si="155"/>
      </c>
      <c r="BR101" s="69">
        <f t="shared" si="156"/>
      </c>
      <c r="BS101" s="69">
        <f t="shared" si="157"/>
      </c>
      <c r="BT101" s="69">
        <f t="shared" si="158"/>
      </c>
      <c r="BU101" s="69">
        <f t="shared" si="159"/>
      </c>
      <c r="BV101" s="69">
        <f t="shared" si="160"/>
      </c>
      <c r="BW101" s="69">
        <f t="shared" si="161"/>
      </c>
      <c r="BX101" s="69">
        <f t="shared" si="162"/>
      </c>
      <c r="BY101" s="69">
        <f t="shared" si="163"/>
      </c>
      <c r="BZ101" s="70">
        <f t="shared" si="164"/>
      </c>
      <c r="CA101" s="70">
        <f t="shared" si="165"/>
      </c>
      <c r="CB101" s="70">
        <f t="shared" si="166"/>
      </c>
      <c r="CC101" s="70">
        <f t="shared" si="167"/>
      </c>
      <c r="CD101" s="78"/>
      <c r="CE101" s="15">
        <f t="shared" si="168"/>
      </c>
      <c r="CF101" s="52"/>
      <c r="DA101" s="69">
        <f t="shared" si="169"/>
      </c>
      <c r="DB101" s="69">
        <f t="shared" si="170"/>
      </c>
      <c r="DC101" s="69">
        <f t="shared" si="171"/>
      </c>
      <c r="DD101" s="69">
        <f t="shared" si="172"/>
      </c>
      <c r="DE101" s="69">
        <f t="shared" si="173"/>
      </c>
      <c r="DF101" s="69">
        <f t="shared" si="174"/>
      </c>
      <c r="DG101" s="69">
        <f t="shared" si="175"/>
      </c>
      <c r="DH101" s="69">
        <f t="shared" si="176"/>
      </c>
      <c r="DI101" s="69">
        <f t="shared" si="177"/>
      </c>
      <c r="DJ101" s="69">
        <f t="shared" si="178"/>
      </c>
      <c r="DK101" s="69">
        <f t="shared" si="179"/>
      </c>
      <c r="DL101" s="69">
        <f t="shared" si="180"/>
      </c>
      <c r="DM101" s="69">
        <f t="shared" si="181"/>
      </c>
      <c r="DN101" s="69">
        <f t="shared" si="182"/>
      </c>
      <c r="DO101" s="69">
        <f t="shared" si="183"/>
      </c>
      <c r="DP101" s="69">
        <f t="shared" si="184"/>
      </c>
      <c r="DQ101" s="69">
        <f t="shared" si="185"/>
      </c>
      <c r="DR101" s="69">
        <f t="shared" si="186"/>
      </c>
      <c r="DS101" s="70">
        <f t="shared" si="187"/>
      </c>
      <c r="DT101" s="70">
        <f t="shared" si="188"/>
      </c>
      <c r="DU101" s="70">
        <f t="shared" si="189"/>
      </c>
      <c r="DV101" s="70">
        <f t="shared" si="190"/>
      </c>
      <c r="DX101" s="15">
        <f t="shared" si="191"/>
      </c>
      <c r="DY101" s="160"/>
      <c r="DZ101" s="15">
        <f t="shared" si="192"/>
      </c>
    </row>
    <row r="102" spans="1:130" ht="12.75">
      <c r="A102" s="165">
        <v>90</v>
      </c>
      <c r="B102" s="170"/>
      <c r="C102" s="171"/>
      <c r="D102" s="172"/>
      <c r="E102" s="173"/>
      <c r="F102" s="24"/>
      <c r="G102" s="181"/>
      <c r="H102" s="45">
        <f t="shared" si="134"/>
        <v>0</v>
      </c>
      <c r="I102" s="21"/>
      <c r="J102" s="46">
        <f t="shared" si="135"/>
        <v>0</v>
      </c>
      <c r="K102" s="25"/>
      <c r="L102" s="46">
        <f t="shared" si="136"/>
        <v>0</v>
      </c>
      <c r="M102" s="20"/>
      <c r="N102" s="46">
        <f t="shared" si="137"/>
        <v>0</v>
      </c>
      <c r="O102" s="23"/>
      <c r="P102" s="46">
        <f t="shared" si="138"/>
        <v>0</v>
      </c>
      <c r="Q102" s="21"/>
      <c r="R102" s="46">
        <f t="shared" si="139"/>
        <v>0</v>
      </c>
      <c r="S102" s="23"/>
      <c r="T102" s="46">
        <f t="shared" si="140"/>
        <v>0</v>
      </c>
      <c r="U102" s="22"/>
      <c r="V102" s="46">
        <f t="shared" si="141"/>
        <v>0</v>
      </c>
      <c r="W102" s="93"/>
      <c r="X102" s="46">
        <f t="shared" si="142"/>
        <v>0</v>
      </c>
      <c r="Y102" s="63"/>
      <c r="Z102" s="130"/>
      <c r="AA102" s="131"/>
      <c r="AB102" s="46">
        <f t="shared" si="143"/>
        <v>0</v>
      </c>
      <c r="AC102" s="32">
        <f t="shared" si="200"/>
        <v>0</v>
      </c>
      <c r="AD102" s="175">
        <f t="shared" si="144"/>
      </c>
      <c r="AE102" s="30">
        <f t="shared" si="145"/>
        <v>0</v>
      </c>
      <c r="AF102" s="60"/>
      <c r="AG102" s="128">
        <f t="shared" si="193"/>
        <v>0</v>
      </c>
      <c r="AH102" s="128">
        <f t="shared" si="194"/>
        <v>0</v>
      </c>
      <c r="AI102" s="66">
        <f t="shared" si="195"/>
      </c>
      <c r="AJ102" s="66">
        <f t="shared" si="196"/>
        <v>0</v>
      </c>
      <c r="AK102" s="66">
        <f t="shared" si="197"/>
        <v>0</v>
      </c>
      <c r="AL102" s="67">
        <f t="shared" si="198"/>
      </c>
      <c r="AM102" s="129">
        <f t="shared" si="199"/>
        <v>0</v>
      </c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9">
        <f t="shared" si="146"/>
      </c>
      <c r="BI102" s="69">
        <f t="shared" si="147"/>
      </c>
      <c r="BJ102" s="69">
        <f t="shared" si="148"/>
      </c>
      <c r="BK102" s="69">
        <f t="shared" si="149"/>
      </c>
      <c r="BL102" s="69">
        <f t="shared" si="150"/>
      </c>
      <c r="BM102" s="69">
        <f t="shared" si="151"/>
      </c>
      <c r="BN102" s="69">
        <f t="shared" si="152"/>
      </c>
      <c r="BO102" s="69">
        <f t="shared" si="153"/>
      </c>
      <c r="BP102" s="69">
        <f t="shared" si="154"/>
      </c>
      <c r="BQ102" s="69">
        <f t="shared" si="155"/>
      </c>
      <c r="BR102" s="69">
        <f t="shared" si="156"/>
      </c>
      <c r="BS102" s="69">
        <f t="shared" si="157"/>
      </c>
      <c r="BT102" s="69">
        <f t="shared" si="158"/>
      </c>
      <c r="BU102" s="69">
        <f t="shared" si="159"/>
      </c>
      <c r="BV102" s="69">
        <f t="shared" si="160"/>
      </c>
      <c r="BW102" s="69">
        <f t="shared" si="161"/>
      </c>
      <c r="BX102" s="69">
        <f t="shared" si="162"/>
      </c>
      <c r="BY102" s="69">
        <f t="shared" si="163"/>
      </c>
      <c r="BZ102" s="70">
        <f t="shared" si="164"/>
      </c>
      <c r="CA102" s="70">
        <f t="shared" si="165"/>
      </c>
      <c r="CB102" s="70">
        <f t="shared" si="166"/>
      </c>
      <c r="CC102" s="70">
        <f t="shared" si="167"/>
      </c>
      <c r="CD102" s="78"/>
      <c r="CE102" s="15">
        <f t="shared" si="168"/>
      </c>
      <c r="CF102" s="52"/>
      <c r="DA102" s="69">
        <f t="shared" si="169"/>
      </c>
      <c r="DB102" s="69">
        <f t="shared" si="170"/>
      </c>
      <c r="DC102" s="69">
        <f t="shared" si="171"/>
      </c>
      <c r="DD102" s="69">
        <f t="shared" si="172"/>
      </c>
      <c r="DE102" s="69">
        <f t="shared" si="173"/>
      </c>
      <c r="DF102" s="69">
        <f t="shared" si="174"/>
      </c>
      <c r="DG102" s="69">
        <f t="shared" si="175"/>
      </c>
      <c r="DH102" s="69">
        <f t="shared" si="176"/>
      </c>
      <c r="DI102" s="69">
        <f t="shared" si="177"/>
      </c>
      <c r="DJ102" s="69">
        <f t="shared" si="178"/>
      </c>
      <c r="DK102" s="69">
        <f t="shared" si="179"/>
      </c>
      <c r="DL102" s="69">
        <f t="shared" si="180"/>
      </c>
      <c r="DM102" s="69">
        <f t="shared" si="181"/>
      </c>
      <c r="DN102" s="69">
        <f t="shared" si="182"/>
      </c>
      <c r="DO102" s="69">
        <f t="shared" si="183"/>
      </c>
      <c r="DP102" s="69">
        <f t="shared" si="184"/>
      </c>
      <c r="DQ102" s="69">
        <f t="shared" si="185"/>
      </c>
      <c r="DR102" s="69">
        <f t="shared" si="186"/>
      </c>
      <c r="DS102" s="70">
        <f t="shared" si="187"/>
      </c>
      <c r="DT102" s="70">
        <f t="shared" si="188"/>
      </c>
      <c r="DU102" s="70">
        <f t="shared" si="189"/>
      </c>
      <c r="DV102" s="70">
        <f t="shared" si="190"/>
      </c>
      <c r="DX102" s="15">
        <f t="shared" si="191"/>
      </c>
      <c r="DY102" s="160"/>
      <c r="DZ102" s="15">
        <f t="shared" si="192"/>
      </c>
    </row>
    <row r="103" spans="1:130" ht="12.75">
      <c r="A103" s="165">
        <v>91</v>
      </c>
      <c r="B103" s="170"/>
      <c r="C103" s="171"/>
      <c r="D103" s="172"/>
      <c r="E103" s="173"/>
      <c r="F103" s="24"/>
      <c r="G103" s="181"/>
      <c r="H103" s="45">
        <f t="shared" si="134"/>
        <v>0</v>
      </c>
      <c r="I103" s="21"/>
      <c r="J103" s="46">
        <f t="shared" si="135"/>
        <v>0</v>
      </c>
      <c r="K103" s="25"/>
      <c r="L103" s="46">
        <f t="shared" si="136"/>
        <v>0</v>
      </c>
      <c r="M103" s="20"/>
      <c r="N103" s="46">
        <f t="shared" si="137"/>
        <v>0</v>
      </c>
      <c r="O103" s="23"/>
      <c r="P103" s="46">
        <f t="shared" si="138"/>
        <v>0</v>
      </c>
      <c r="Q103" s="21"/>
      <c r="R103" s="46">
        <f t="shared" si="139"/>
        <v>0</v>
      </c>
      <c r="S103" s="23"/>
      <c r="T103" s="46">
        <f t="shared" si="140"/>
        <v>0</v>
      </c>
      <c r="U103" s="22"/>
      <c r="V103" s="46">
        <f t="shared" si="141"/>
        <v>0</v>
      </c>
      <c r="W103" s="93"/>
      <c r="X103" s="46">
        <f t="shared" si="142"/>
        <v>0</v>
      </c>
      <c r="Y103" s="63"/>
      <c r="Z103" s="130"/>
      <c r="AA103" s="131"/>
      <c r="AB103" s="46">
        <f t="shared" si="143"/>
        <v>0</v>
      </c>
      <c r="AC103" s="32">
        <f t="shared" si="200"/>
        <v>0</v>
      </c>
      <c r="AD103" s="175">
        <f t="shared" si="144"/>
      </c>
      <c r="AE103" s="30">
        <f t="shared" si="145"/>
        <v>0</v>
      </c>
      <c r="AF103" s="60"/>
      <c r="AG103" s="128">
        <f t="shared" si="193"/>
        <v>0</v>
      </c>
      <c r="AH103" s="128">
        <f t="shared" si="194"/>
        <v>0</v>
      </c>
      <c r="AI103" s="66">
        <f t="shared" si="195"/>
      </c>
      <c r="AJ103" s="66">
        <f t="shared" si="196"/>
        <v>0</v>
      </c>
      <c r="AK103" s="66">
        <f t="shared" si="197"/>
        <v>0</v>
      </c>
      <c r="AL103" s="67">
        <f t="shared" si="198"/>
      </c>
      <c r="AM103" s="129">
        <f t="shared" si="199"/>
        <v>0</v>
      </c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9">
        <f t="shared" si="146"/>
      </c>
      <c r="BI103" s="69">
        <f t="shared" si="147"/>
      </c>
      <c r="BJ103" s="69">
        <f t="shared" si="148"/>
      </c>
      <c r="BK103" s="69">
        <f t="shared" si="149"/>
      </c>
      <c r="BL103" s="69">
        <f t="shared" si="150"/>
      </c>
      <c r="BM103" s="69">
        <f t="shared" si="151"/>
      </c>
      <c r="BN103" s="69">
        <f t="shared" si="152"/>
      </c>
      <c r="BO103" s="69">
        <f t="shared" si="153"/>
      </c>
      <c r="BP103" s="69">
        <f t="shared" si="154"/>
      </c>
      <c r="BQ103" s="69">
        <f t="shared" si="155"/>
      </c>
      <c r="BR103" s="69">
        <f t="shared" si="156"/>
      </c>
      <c r="BS103" s="69">
        <f t="shared" si="157"/>
      </c>
      <c r="BT103" s="69">
        <f t="shared" si="158"/>
      </c>
      <c r="BU103" s="69">
        <f t="shared" si="159"/>
      </c>
      <c r="BV103" s="69">
        <f t="shared" si="160"/>
      </c>
      <c r="BW103" s="69">
        <f t="shared" si="161"/>
      </c>
      <c r="BX103" s="69">
        <f t="shared" si="162"/>
      </c>
      <c r="BY103" s="69">
        <f t="shared" si="163"/>
      </c>
      <c r="BZ103" s="70">
        <f t="shared" si="164"/>
      </c>
      <c r="CA103" s="70">
        <f t="shared" si="165"/>
      </c>
      <c r="CB103" s="70">
        <f t="shared" si="166"/>
      </c>
      <c r="CC103" s="70">
        <f t="shared" si="167"/>
      </c>
      <c r="CD103" s="78"/>
      <c r="CE103" s="15">
        <f t="shared" si="168"/>
      </c>
      <c r="CF103" s="52"/>
      <c r="DA103" s="69">
        <f t="shared" si="169"/>
      </c>
      <c r="DB103" s="69">
        <f t="shared" si="170"/>
      </c>
      <c r="DC103" s="69">
        <f t="shared" si="171"/>
      </c>
      <c r="DD103" s="69">
        <f t="shared" si="172"/>
      </c>
      <c r="DE103" s="69">
        <f t="shared" si="173"/>
      </c>
      <c r="DF103" s="69">
        <f t="shared" si="174"/>
      </c>
      <c r="DG103" s="69">
        <f t="shared" si="175"/>
      </c>
      <c r="DH103" s="69">
        <f t="shared" si="176"/>
      </c>
      <c r="DI103" s="69">
        <f t="shared" si="177"/>
      </c>
      <c r="DJ103" s="69">
        <f t="shared" si="178"/>
      </c>
      <c r="DK103" s="69">
        <f t="shared" si="179"/>
      </c>
      <c r="DL103" s="69">
        <f t="shared" si="180"/>
      </c>
      <c r="DM103" s="69">
        <f t="shared" si="181"/>
      </c>
      <c r="DN103" s="69">
        <f t="shared" si="182"/>
      </c>
      <c r="DO103" s="69">
        <f t="shared" si="183"/>
      </c>
      <c r="DP103" s="69">
        <f t="shared" si="184"/>
      </c>
      <c r="DQ103" s="69">
        <f t="shared" si="185"/>
      </c>
      <c r="DR103" s="69">
        <f t="shared" si="186"/>
      </c>
      <c r="DS103" s="70">
        <f t="shared" si="187"/>
      </c>
      <c r="DT103" s="70">
        <f t="shared" si="188"/>
      </c>
      <c r="DU103" s="70">
        <f t="shared" si="189"/>
      </c>
      <c r="DV103" s="70">
        <f t="shared" si="190"/>
      </c>
      <c r="DX103" s="15">
        <f t="shared" si="191"/>
      </c>
      <c r="DY103" s="160"/>
      <c r="DZ103" s="15">
        <f t="shared" si="192"/>
      </c>
    </row>
    <row r="104" spans="1:130" ht="12.75">
      <c r="A104" s="165">
        <v>92</v>
      </c>
      <c r="B104" s="170"/>
      <c r="C104" s="171"/>
      <c r="D104" s="172"/>
      <c r="E104" s="173"/>
      <c r="F104" s="24"/>
      <c r="G104" s="181"/>
      <c r="H104" s="45">
        <f t="shared" si="134"/>
        <v>0</v>
      </c>
      <c r="I104" s="21"/>
      <c r="J104" s="46">
        <f t="shared" si="135"/>
        <v>0</v>
      </c>
      <c r="K104" s="25"/>
      <c r="L104" s="46">
        <f t="shared" si="136"/>
        <v>0</v>
      </c>
      <c r="M104" s="20"/>
      <c r="N104" s="46">
        <f t="shared" si="137"/>
        <v>0</v>
      </c>
      <c r="O104" s="23"/>
      <c r="P104" s="46">
        <f t="shared" si="138"/>
        <v>0</v>
      </c>
      <c r="Q104" s="21"/>
      <c r="R104" s="46">
        <f t="shared" si="139"/>
        <v>0</v>
      </c>
      <c r="S104" s="23"/>
      <c r="T104" s="46">
        <f t="shared" si="140"/>
        <v>0</v>
      </c>
      <c r="U104" s="22"/>
      <c r="V104" s="46">
        <f t="shared" si="141"/>
        <v>0</v>
      </c>
      <c r="W104" s="93"/>
      <c r="X104" s="46">
        <f t="shared" si="142"/>
        <v>0</v>
      </c>
      <c r="Y104" s="63"/>
      <c r="Z104" s="130"/>
      <c r="AA104" s="131"/>
      <c r="AB104" s="46">
        <f t="shared" si="143"/>
        <v>0</v>
      </c>
      <c r="AC104" s="32">
        <f t="shared" si="200"/>
        <v>0</v>
      </c>
      <c r="AD104" s="175">
        <f t="shared" si="144"/>
      </c>
      <c r="AE104" s="30">
        <f t="shared" si="145"/>
        <v>0</v>
      </c>
      <c r="AF104" s="60"/>
      <c r="AG104" s="128">
        <f t="shared" si="193"/>
        <v>0</v>
      </c>
      <c r="AH104" s="128">
        <f t="shared" si="194"/>
        <v>0</v>
      </c>
      <c r="AI104" s="66">
        <f t="shared" si="195"/>
      </c>
      <c r="AJ104" s="66">
        <f t="shared" si="196"/>
        <v>0</v>
      </c>
      <c r="AK104" s="66">
        <f t="shared" si="197"/>
        <v>0</v>
      </c>
      <c r="AL104" s="67">
        <f t="shared" si="198"/>
      </c>
      <c r="AM104" s="129">
        <f t="shared" si="199"/>
        <v>0</v>
      </c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9">
        <f t="shared" si="146"/>
      </c>
      <c r="BI104" s="69">
        <f t="shared" si="147"/>
      </c>
      <c r="BJ104" s="69">
        <f t="shared" si="148"/>
      </c>
      <c r="BK104" s="69">
        <f t="shared" si="149"/>
      </c>
      <c r="BL104" s="69">
        <f t="shared" si="150"/>
      </c>
      <c r="BM104" s="69">
        <f t="shared" si="151"/>
      </c>
      <c r="BN104" s="69">
        <f t="shared" si="152"/>
      </c>
      <c r="BO104" s="69">
        <f t="shared" si="153"/>
      </c>
      <c r="BP104" s="69">
        <f t="shared" si="154"/>
      </c>
      <c r="BQ104" s="69">
        <f t="shared" si="155"/>
      </c>
      <c r="BR104" s="69">
        <f t="shared" si="156"/>
      </c>
      <c r="BS104" s="69">
        <f t="shared" si="157"/>
      </c>
      <c r="BT104" s="69">
        <f t="shared" si="158"/>
      </c>
      <c r="BU104" s="69">
        <f t="shared" si="159"/>
      </c>
      <c r="BV104" s="69">
        <f t="shared" si="160"/>
      </c>
      <c r="BW104" s="69">
        <f t="shared" si="161"/>
      </c>
      <c r="BX104" s="69">
        <f t="shared" si="162"/>
      </c>
      <c r="BY104" s="69">
        <f t="shared" si="163"/>
      </c>
      <c r="BZ104" s="70">
        <f t="shared" si="164"/>
      </c>
      <c r="CA104" s="70">
        <f t="shared" si="165"/>
      </c>
      <c r="CB104" s="70">
        <f t="shared" si="166"/>
      </c>
      <c r="CC104" s="70">
        <f t="shared" si="167"/>
      </c>
      <c r="CD104" s="78"/>
      <c r="CE104" s="15">
        <f t="shared" si="168"/>
      </c>
      <c r="CF104" s="52"/>
      <c r="DA104" s="69">
        <f t="shared" si="169"/>
      </c>
      <c r="DB104" s="69">
        <f t="shared" si="170"/>
      </c>
      <c r="DC104" s="69">
        <f t="shared" si="171"/>
      </c>
      <c r="DD104" s="69">
        <f t="shared" si="172"/>
      </c>
      <c r="DE104" s="69">
        <f t="shared" si="173"/>
      </c>
      <c r="DF104" s="69">
        <f t="shared" si="174"/>
      </c>
      <c r="DG104" s="69">
        <f t="shared" si="175"/>
      </c>
      <c r="DH104" s="69">
        <f t="shared" si="176"/>
      </c>
      <c r="DI104" s="69">
        <f t="shared" si="177"/>
      </c>
      <c r="DJ104" s="69">
        <f t="shared" si="178"/>
      </c>
      <c r="DK104" s="69">
        <f t="shared" si="179"/>
      </c>
      <c r="DL104" s="69">
        <f t="shared" si="180"/>
      </c>
      <c r="DM104" s="69">
        <f t="shared" si="181"/>
      </c>
      <c r="DN104" s="69">
        <f t="shared" si="182"/>
      </c>
      <c r="DO104" s="69">
        <f t="shared" si="183"/>
      </c>
      <c r="DP104" s="69">
        <f t="shared" si="184"/>
      </c>
      <c r="DQ104" s="69">
        <f t="shared" si="185"/>
      </c>
      <c r="DR104" s="69">
        <f t="shared" si="186"/>
      </c>
      <c r="DS104" s="70">
        <f t="shared" si="187"/>
      </c>
      <c r="DT104" s="70">
        <f t="shared" si="188"/>
      </c>
      <c r="DU104" s="70">
        <f t="shared" si="189"/>
      </c>
      <c r="DV104" s="70">
        <f t="shared" si="190"/>
      </c>
      <c r="DX104" s="15">
        <f t="shared" si="191"/>
      </c>
      <c r="DY104" s="160"/>
      <c r="DZ104" s="15">
        <f t="shared" si="192"/>
      </c>
    </row>
    <row r="105" spans="1:130" ht="12.75">
      <c r="A105" s="165">
        <v>93</v>
      </c>
      <c r="B105" s="170"/>
      <c r="C105" s="171"/>
      <c r="D105" s="172"/>
      <c r="E105" s="173"/>
      <c r="F105" s="24"/>
      <c r="G105" s="181"/>
      <c r="H105" s="45">
        <f t="shared" si="134"/>
        <v>0</v>
      </c>
      <c r="I105" s="21"/>
      <c r="J105" s="46">
        <f t="shared" si="135"/>
        <v>0</v>
      </c>
      <c r="K105" s="25"/>
      <c r="L105" s="46">
        <f t="shared" si="136"/>
        <v>0</v>
      </c>
      <c r="M105" s="20"/>
      <c r="N105" s="46">
        <f t="shared" si="137"/>
        <v>0</v>
      </c>
      <c r="O105" s="23"/>
      <c r="P105" s="46">
        <f t="shared" si="138"/>
        <v>0</v>
      </c>
      <c r="Q105" s="21"/>
      <c r="R105" s="46">
        <f t="shared" si="139"/>
        <v>0</v>
      </c>
      <c r="S105" s="23"/>
      <c r="T105" s="46">
        <f t="shared" si="140"/>
        <v>0</v>
      </c>
      <c r="U105" s="22"/>
      <c r="V105" s="46">
        <f t="shared" si="141"/>
        <v>0</v>
      </c>
      <c r="W105" s="93"/>
      <c r="X105" s="46">
        <f t="shared" si="142"/>
        <v>0</v>
      </c>
      <c r="Y105" s="63"/>
      <c r="Z105" s="130"/>
      <c r="AA105" s="131"/>
      <c r="AB105" s="46">
        <f t="shared" si="143"/>
        <v>0</v>
      </c>
      <c r="AC105" s="32">
        <f t="shared" si="200"/>
        <v>0</v>
      </c>
      <c r="AD105" s="175">
        <f t="shared" si="144"/>
      </c>
      <c r="AE105" s="30">
        <f t="shared" si="145"/>
        <v>0</v>
      </c>
      <c r="AF105" s="60"/>
      <c r="AG105" s="128">
        <f t="shared" si="193"/>
        <v>0</v>
      </c>
      <c r="AH105" s="128">
        <f t="shared" si="194"/>
        <v>0</v>
      </c>
      <c r="AI105" s="66">
        <f t="shared" si="195"/>
      </c>
      <c r="AJ105" s="66">
        <f t="shared" si="196"/>
        <v>0</v>
      </c>
      <c r="AK105" s="66">
        <f t="shared" si="197"/>
        <v>0</v>
      </c>
      <c r="AL105" s="67">
        <f t="shared" si="198"/>
      </c>
      <c r="AM105" s="129">
        <f t="shared" si="199"/>
        <v>0</v>
      </c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9">
        <f t="shared" si="146"/>
      </c>
      <c r="BI105" s="69">
        <f t="shared" si="147"/>
      </c>
      <c r="BJ105" s="69">
        <f t="shared" si="148"/>
      </c>
      <c r="BK105" s="69">
        <f t="shared" si="149"/>
      </c>
      <c r="BL105" s="69">
        <f t="shared" si="150"/>
      </c>
      <c r="BM105" s="69">
        <f t="shared" si="151"/>
      </c>
      <c r="BN105" s="69">
        <f t="shared" si="152"/>
      </c>
      <c r="BO105" s="69">
        <f t="shared" si="153"/>
      </c>
      <c r="BP105" s="69">
        <f t="shared" si="154"/>
      </c>
      <c r="BQ105" s="69">
        <f t="shared" si="155"/>
      </c>
      <c r="BR105" s="69">
        <f t="shared" si="156"/>
      </c>
      <c r="BS105" s="69">
        <f t="shared" si="157"/>
      </c>
      <c r="BT105" s="69">
        <f t="shared" si="158"/>
      </c>
      <c r="BU105" s="69">
        <f t="shared" si="159"/>
      </c>
      <c r="BV105" s="69">
        <f t="shared" si="160"/>
      </c>
      <c r="BW105" s="69">
        <f t="shared" si="161"/>
      </c>
      <c r="BX105" s="69">
        <f t="shared" si="162"/>
      </c>
      <c r="BY105" s="69">
        <f t="shared" si="163"/>
      </c>
      <c r="BZ105" s="70">
        <f t="shared" si="164"/>
      </c>
      <c r="CA105" s="70">
        <f t="shared" si="165"/>
      </c>
      <c r="CB105" s="70">
        <f t="shared" si="166"/>
      </c>
      <c r="CC105" s="70">
        <f t="shared" si="167"/>
      </c>
      <c r="CD105" s="78"/>
      <c r="CE105" s="15">
        <f t="shared" si="168"/>
      </c>
      <c r="CF105" s="52"/>
      <c r="DA105" s="69">
        <f t="shared" si="169"/>
      </c>
      <c r="DB105" s="69">
        <f t="shared" si="170"/>
      </c>
      <c r="DC105" s="69">
        <f t="shared" si="171"/>
      </c>
      <c r="DD105" s="69">
        <f t="shared" si="172"/>
      </c>
      <c r="DE105" s="69">
        <f t="shared" si="173"/>
      </c>
      <c r="DF105" s="69">
        <f t="shared" si="174"/>
      </c>
      <c r="DG105" s="69">
        <f t="shared" si="175"/>
      </c>
      <c r="DH105" s="69">
        <f t="shared" si="176"/>
      </c>
      <c r="DI105" s="69">
        <f t="shared" si="177"/>
      </c>
      <c r="DJ105" s="69">
        <f t="shared" si="178"/>
      </c>
      <c r="DK105" s="69">
        <f t="shared" si="179"/>
      </c>
      <c r="DL105" s="69">
        <f t="shared" si="180"/>
      </c>
      <c r="DM105" s="69">
        <f t="shared" si="181"/>
      </c>
      <c r="DN105" s="69">
        <f t="shared" si="182"/>
      </c>
      <c r="DO105" s="69">
        <f t="shared" si="183"/>
      </c>
      <c r="DP105" s="69">
        <f t="shared" si="184"/>
      </c>
      <c r="DQ105" s="69">
        <f t="shared" si="185"/>
      </c>
      <c r="DR105" s="69">
        <f t="shared" si="186"/>
      </c>
      <c r="DS105" s="70">
        <f t="shared" si="187"/>
      </c>
      <c r="DT105" s="70">
        <f t="shared" si="188"/>
      </c>
      <c r="DU105" s="70">
        <f t="shared" si="189"/>
      </c>
      <c r="DV105" s="70">
        <f t="shared" si="190"/>
      </c>
      <c r="DX105" s="15">
        <f t="shared" si="191"/>
      </c>
      <c r="DY105" s="160"/>
      <c r="DZ105" s="15">
        <f t="shared" si="192"/>
      </c>
    </row>
    <row r="106" spans="1:130" ht="12.75">
      <c r="A106" s="165">
        <v>94</v>
      </c>
      <c r="B106" s="170"/>
      <c r="C106" s="171"/>
      <c r="D106" s="172"/>
      <c r="E106" s="173"/>
      <c r="F106" s="24"/>
      <c r="G106" s="181"/>
      <c r="H106" s="45">
        <f t="shared" si="134"/>
        <v>0</v>
      </c>
      <c r="I106" s="21"/>
      <c r="J106" s="46">
        <f t="shared" si="135"/>
        <v>0</v>
      </c>
      <c r="K106" s="25"/>
      <c r="L106" s="46">
        <f t="shared" si="136"/>
        <v>0</v>
      </c>
      <c r="M106" s="20"/>
      <c r="N106" s="46">
        <f t="shared" si="137"/>
        <v>0</v>
      </c>
      <c r="O106" s="23"/>
      <c r="P106" s="46">
        <f t="shared" si="138"/>
        <v>0</v>
      </c>
      <c r="Q106" s="21"/>
      <c r="R106" s="46">
        <f t="shared" si="139"/>
        <v>0</v>
      </c>
      <c r="S106" s="23"/>
      <c r="T106" s="46">
        <f t="shared" si="140"/>
        <v>0</v>
      </c>
      <c r="U106" s="22"/>
      <c r="V106" s="46">
        <f t="shared" si="141"/>
        <v>0</v>
      </c>
      <c r="W106" s="93"/>
      <c r="X106" s="46">
        <f t="shared" si="142"/>
        <v>0</v>
      </c>
      <c r="Y106" s="63"/>
      <c r="Z106" s="130"/>
      <c r="AA106" s="131"/>
      <c r="AB106" s="46">
        <f t="shared" si="143"/>
        <v>0</v>
      </c>
      <c r="AC106" s="32">
        <f t="shared" si="200"/>
        <v>0</v>
      </c>
      <c r="AD106" s="175">
        <f t="shared" si="144"/>
      </c>
      <c r="AE106" s="30">
        <f t="shared" si="145"/>
        <v>0</v>
      </c>
      <c r="AF106" s="60"/>
      <c r="AG106" s="128">
        <f t="shared" si="193"/>
        <v>0</v>
      </c>
      <c r="AH106" s="128">
        <f t="shared" si="194"/>
        <v>0</v>
      </c>
      <c r="AI106" s="66">
        <f t="shared" si="195"/>
      </c>
      <c r="AJ106" s="66">
        <f t="shared" si="196"/>
        <v>0</v>
      </c>
      <c r="AK106" s="66">
        <f t="shared" si="197"/>
        <v>0</v>
      </c>
      <c r="AL106" s="67">
        <f t="shared" si="198"/>
      </c>
      <c r="AM106" s="129">
        <f t="shared" si="199"/>
        <v>0</v>
      </c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9">
        <f t="shared" si="146"/>
      </c>
      <c r="BI106" s="69">
        <f t="shared" si="147"/>
      </c>
      <c r="BJ106" s="69">
        <f t="shared" si="148"/>
      </c>
      <c r="BK106" s="69">
        <f t="shared" si="149"/>
      </c>
      <c r="BL106" s="69">
        <f t="shared" si="150"/>
      </c>
      <c r="BM106" s="69">
        <f t="shared" si="151"/>
      </c>
      <c r="BN106" s="69">
        <f t="shared" si="152"/>
      </c>
      <c r="BO106" s="69">
        <f t="shared" si="153"/>
      </c>
      <c r="BP106" s="69">
        <f t="shared" si="154"/>
      </c>
      <c r="BQ106" s="69">
        <f t="shared" si="155"/>
      </c>
      <c r="BR106" s="69">
        <f t="shared" si="156"/>
      </c>
      <c r="BS106" s="69">
        <f t="shared" si="157"/>
      </c>
      <c r="BT106" s="69">
        <f t="shared" si="158"/>
      </c>
      <c r="BU106" s="69">
        <f t="shared" si="159"/>
      </c>
      <c r="BV106" s="69">
        <f t="shared" si="160"/>
      </c>
      <c r="BW106" s="69">
        <f t="shared" si="161"/>
      </c>
      <c r="BX106" s="69">
        <f t="shared" si="162"/>
      </c>
      <c r="BY106" s="69">
        <f t="shared" si="163"/>
      </c>
      <c r="BZ106" s="70">
        <f t="shared" si="164"/>
      </c>
      <c r="CA106" s="70">
        <f t="shared" si="165"/>
      </c>
      <c r="CB106" s="70">
        <f t="shared" si="166"/>
      </c>
      <c r="CC106" s="70">
        <f t="shared" si="167"/>
      </c>
      <c r="CD106" s="78"/>
      <c r="CE106" s="15">
        <f t="shared" si="168"/>
      </c>
      <c r="CF106" s="52"/>
      <c r="DA106" s="69">
        <f t="shared" si="169"/>
      </c>
      <c r="DB106" s="69">
        <f t="shared" si="170"/>
      </c>
      <c r="DC106" s="69">
        <f t="shared" si="171"/>
      </c>
      <c r="DD106" s="69">
        <f t="shared" si="172"/>
      </c>
      <c r="DE106" s="69">
        <f t="shared" si="173"/>
      </c>
      <c r="DF106" s="69">
        <f t="shared" si="174"/>
      </c>
      <c r="DG106" s="69">
        <f t="shared" si="175"/>
      </c>
      <c r="DH106" s="69">
        <f t="shared" si="176"/>
      </c>
      <c r="DI106" s="69">
        <f t="shared" si="177"/>
      </c>
      <c r="DJ106" s="69">
        <f t="shared" si="178"/>
      </c>
      <c r="DK106" s="69">
        <f t="shared" si="179"/>
      </c>
      <c r="DL106" s="69">
        <f t="shared" si="180"/>
      </c>
      <c r="DM106" s="69">
        <f t="shared" si="181"/>
      </c>
      <c r="DN106" s="69">
        <f t="shared" si="182"/>
      </c>
      <c r="DO106" s="69">
        <f t="shared" si="183"/>
      </c>
      <c r="DP106" s="69">
        <f t="shared" si="184"/>
      </c>
      <c r="DQ106" s="69">
        <f t="shared" si="185"/>
      </c>
      <c r="DR106" s="69">
        <f t="shared" si="186"/>
      </c>
      <c r="DS106" s="70">
        <f t="shared" si="187"/>
      </c>
      <c r="DT106" s="70">
        <f t="shared" si="188"/>
      </c>
      <c r="DU106" s="70">
        <f t="shared" si="189"/>
      </c>
      <c r="DV106" s="70">
        <f t="shared" si="190"/>
      </c>
      <c r="DX106" s="15">
        <f t="shared" si="191"/>
      </c>
      <c r="DY106" s="160"/>
      <c r="DZ106" s="15">
        <f t="shared" si="192"/>
      </c>
    </row>
    <row r="107" spans="1:130" ht="12.75">
      <c r="A107" s="165">
        <v>95</v>
      </c>
      <c r="B107" s="170"/>
      <c r="C107" s="171"/>
      <c r="D107" s="172"/>
      <c r="E107" s="173"/>
      <c r="F107" s="24"/>
      <c r="G107" s="181"/>
      <c r="H107" s="45">
        <f t="shared" si="134"/>
        <v>0</v>
      </c>
      <c r="I107" s="21"/>
      <c r="J107" s="46">
        <f t="shared" si="135"/>
        <v>0</v>
      </c>
      <c r="K107" s="25"/>
      <c r="L107" s="46">
        <f t="shared" si="136"/>
        <v>0</v>
      </c>
      <c r="M107" s="20"/>
      <c r="N107" s="46">
        <f t="shared" si="137"/>
        <v>0</v>
      </c>
      <c r="O107" s="23"/>
      <c r="P107" s="46">
        <f t="shared" si="138"/>
        <v>0</v>
      </c>
      <c r="Q107" s="21"/>
      <c r="R107" s="46">
        <f t="shared" si="139"/>
        <v>0</v>
      </c>
      <c r="S107" s="23"/>
      <c r="T107" s="46">
        <f t="shared" si="140"/>
        <v>0</v>
      </c>
      <c r="U107" s="22"/>
      <c r="V107" s="46">
        <f t="shared" si="141"/>
        <v>0</v>
      </c>
      <c r="W107" s="93"/>
      <c r="X107" s="46">
        <f t="shared" si="142"/>
        <v>0</v>
      </c>
      <c r="Y107" s="63"/>
      <c r="Z107" s="130"/>
      <c r="AA107" s="131"/>
      <c r="AB107" s="46">
        <f t="shared" si="143"/>
        <v>0</v>
      </c>
      <c r="AC107" s="32">
        <f t="shared" si="200"/>
        <v>0</v>
      </c>
      <c r="AD107" s="175">
        <f t="shared" si="144"/>
      </c>
      <c r="AE107" s="30">
        <f t="shared" si="145"/>
        <v>0</v>
      </c>
      <c r="AF107" s="60"/>
      <c r="AG107" s="128">
        <f t="shared" si="193"/>
        <v>0</v>
      </c>
      <c r="AH107" s="128">
        <f t="shared" si="194"/>
        <v>0</v>
      </c>
      <c r="AI107" s="66">
        <f t="shared" si="195"/>
      </c>
      <c r="AJ107" s="66">
        <f t="shared" si="196"/>
        <v>0</v>
      </c>
      <c r="AK107" s="66">
        <f t="shared" si="197"/>
        <v>0</v>
      </c>
      <c r="AL107" s="67">
        <f t="shared" si="198"/>
      </c>
      <c r="AM107" s="129">
        <f t="shared" si="199"/>
        <v>0</v>
      </c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9">
        <f t="shared" si="146"/>
      </c>
      <c r="BI107" s="69">
        <f t="shared" si="147"/>
      </c>
      <c r="BJ107" s="69">
        <f t="shared" si="148"/>
      </c>
      <c r="BK107" s="69">
        <f t="shared" si="149"/>
      </c>
      <c r="BL107" s="69">
        <f t="shared" si="150"/>
      </c>
      <c r="BM107" s="69">
        <f t="shared" si="151"/>
      </c>
      <c r="BN107" s="69">
        <f t="shared" si="152"/>
      </c>
      <c r="BO107" s="69">
        <f t="shared" si="153"/>
      </c>
      <c r="BP107" s="69">
        <f t="shared" si="154"/>
      </c>
      <c r="BQ107" s="69">
        <f t="shared" si="155"/>
      </c>
      <c r="BR107" s="69">
        <f t="shared" si="156"/>
      </c>
      <c r="BS107" s="69">
        <f t="shared" si="157"/>
      </c>
      <c r="BT107" s="69">
        <f t="shared" si="158"/>
      </c>
      <c r="BU107" s="69">
        <f t="shared" si="159"/>
      </c>
      <c r="BV107" s="69">
        <f t="shared" si="160"/>
      </c>
      <c r="BW107" s="69">
        <f t="shared" si="161"/>
      </c>
      <c r="BX107" s="69">
        <f t="shared" si="162"/>
      </c>
      <c r="BY107" s="69">
        <f t="shared" si="163"/>
      </c>
      <c r="BZ107" s="70">
        <f t="shared" si="164"/>
      </c>
      <c r="CA107" s="70">
        <f t="shared" si="165"/>
      </c>
      <c r="CB107" s="70">
        <f t="shared" si="166"/>
      </c>
      <c r="CC107" s="70">
        <f t="shared" si="167"/>
      </c>
      <c r="CD107" s="78"/>
      <c r="CE107" s="15">
        <f t="shared" si="168"/>
      </c>
      <c r="CF107" s="52"/>
      <c r="DA107" s="69">
        <f t="shared" si="169"/>
      </c>
      <c r="DB107" s="69">
        <f t="shared" si="170"/>
      </c>
      <c r="DC107" s="69">
        <f t="shared" si="171"/>
      </c>
      <c r="DD107" s="69">
        <f t="shared" si="172"/>
      </c>
      <c r="DE107" s="69">
        <f t="shared" si="173"/>
      </c>
      <c r="DF107" s="69">
        <f t="shared" si="174"/>
      </c>
      <c r="DG107" s="69">
        <f t="shared" si="175"/>
      </c>
      <c r="DH107" s="69">
        <f t="shared" si="176"/>
      </c>
      <c r="DI107" s="69">
        <f t="shared" si="177"/>
      </c>
      <c r="DJ107" s="69">
        <f t="shared" si="178"/>
      </c>
      <c r="DK107" s="69">
        <f t="shared" si="179"/>
      </c>
      <c r="DL107" s="69">
        <f t="shared" si="180"/>
      </c>
      <c r="DM107" s="69">
        <f t="shared" si="181"/>
      </c>
      <c r="DN107" s="69">
        <f t="shared" si="182"/>
      </c>
      <c r="DO107" s="69">
        <f t="shared" si="183"/>
      </c>
      <c r="DP107" s="69">
        <f t="shared" si="184"/>
      </c>
      <c r="DQ107" s="69">
        <f t="shared" si="185"/>
      </c>
      <c r="DR107" s="69">
        <f t="shared" si="186"/>
      </c>
      <c r="DS107" s="70">
        <f t="shared" si="187"/>
      </c>
      <c r="DT107" s="70">
        <f t="shared" si="188"/>
      </c>
      <c r="DU107" s="70">
        <f t="shared" si="189"/>
      </c>
      <c r="DV107" s="70">
        <f t="shared" si="190"/>
      </c>
      <c r="DX107" s="15">
        <f t="shared" si="191"/>
      </c>
      <c r="DY107" s="160"/>
      <c r="DZ107" s="15">
        <f t="shared" si="192"/>
      </c>
    </row>
    <row r="108" spans="1:130" ht="12.75">
      <c r="A108" s="165">
        <v>96</v>
      </c>
      <c r="B108" s="170"/>
      <c r="C108" s="171"/>
      <c r="D108" s="172"/>
      <c r="E108" s="173"/>
      <c r="F108" s="24"/>
      <c r="G108" s="181"/>
      <c r="H108" s="45">
        <f t="shared" si="134"/>
        <v>0</v>
      </c>
      <c r="I108" s="21"/>
      <c r="J108" s="46">
        <f t="shared" si="135"/>
        <v>0</v>
      </c>
      <c r="K108" s="25"/>
      <c r="L108" s="46">
        <f t="shared" si="136"/>
        <v>0</v>
      </c>
      <c r="M108" s="20"/>
      <c r="N108" s="46">
        <f t="shared" si="137"/>
        <v>0</v>
      </c>
      <c r="O108" s="23"/>
      <c r="P108" s="46">
        <f t="shared" si="138"/>
        <v>0</v>
      </c>
      <c r="Q108" s="21"/>
      <c r="R108" s="46">
        <f t="shared" si="139"/>
        <v>0</v>
      </c>
      <c r="S108" s="23"/>
      <c r="T108" s="46">
        <f t="shared" si="140"/>
        <v>0</v>
      </c>
      <c r="U108" s="22"/>
      <c r="V108" s="46">
        <f t="shared" si="141"/>
        <v>0</v>
      </c>
      <c r="W108" s="93"/>
      <c r="X108" s="46">
        <f t="shared" si="142"/>
        <v>0</v>
      </c>
      <c r="Y108" s="63"/>
      <c r="Z108" s="130"/>
      <c r="AA108" s="131"/>
      <c r="AB108" s="46">
        <f t="shared" si="143"/>
        <v>0</v>
      </c>
      <c r="AC108" s="32">
        <f t="shared" si="200"/>
        <v>0</v>
      </c>
      <c r="AD108" s="175">
        <f t="shared" si="144"/>
      </c>
      <c r="AE108" s="30">
        <f t="shared" si="145"/>
        <v>0</v>
      </c>
      <c r="AF108" s="60"/>
      <c r="AG108" s="128">
        <f t="shared" si="193"/>
        <v>0</v>
      </c>
      <c r="AH108" s="128">
        <f t="shared" si="194"/>
        <v>0</v>
      </c>
      <c r="AI108" s="66">
        <f t="shared" si="195"/>
      </c>
      <c r="AJ108" s="66">
        <f t="shared" si="196"/>
        <v>0</v>
      </c>
      <c r="AK108" s="66">
        <f t="shared" si="197"/>
        <v>0</v>
      </c>
      <c r="AL108" s="67">
        <f t="shared" si="198"/>
      </c>
      <c r="AM108" s="129">
        <f t="shared" si="199"/>
        <v>0</v>
      </c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9">
        <f t="shared" si="146"/>
      </c>
      <c r="BI108" s="69">
        <f t="shared" si="147"/>
      </c>
      <c r="BJ108" s="69">
        <f t="shared" si="148"/>
      </c>
      <c r="BK108" s="69">
        <f t="shared" si="149"/>
      </c>
      <c r="BL108" s="69">
        <f t="shared" si="150"/>
      </c>
      <c r="BM108" s="69">
        <f t="shared" si="151"/>
      </c>
      <c r="BN108" s="69">
        <f t="shared" si="152"/>
      </c>
      <c r="BO108" s="69">
        <f t="shared" si="153"/>
      </c>
      <c r="BP108" s="69">
        <f t="shared" si="154"/>
      </c>
      <c r="BQ108" s="69">
        <f t="shared" si="155"/>
      </c>
      <c r="BR108" s="69">
        <f t="shared" si="156"/>
      </c>
      <c r="BS108" s="69">
        <f t="shared" si="157"/>
      </c>
      <c r="BT108" s="69">
        <f t="shared" si="158"/>
      </c>
      <c r="BU108" s="69">
        <f t="shared" si="159"/>
      </c>
      <c r="BV108" s="69">
        <f t="shared" si="160"/>
      </c>
      <c r="BW108" s="69">
        <f t="shared" si="161"/>
      </c>
      <c r="BX108" s="69">
        <f t="shared" si="162"/>
      </c>
      <c r="BY108" s="69">
        <f t="shared" si="163"/>
      </c>
      <c r="BZ108" s="70">
        <f t="shared" si="164"/>
      </c>
      <c r="CA108" s="70">
        <f t="shared" si="165"/>
      </c>
      <c r="CB108" s="70">
        <f t="shared" si="166"/>
      </c>
      <c r="CC108" s="70">
        <f t="shared" si="167"/>
      </c>
      <c r="CD108" s="78"/>
      <c r="CE108" s="15">
        <f t="shared" si="168"/>
      </c>
      <c r="CF108" s="52"/>
      <c r="DA108" s="69">
        <f t="shared" si="169"/>
      </c>
      <c r="DB108" s="69">
        <f t="shared" si="170"/>
      </c>
      <c r="DC108" s="69">
        <f t="shared" si="171"/>
      </c>
      <c r="DD108" s="69">
        <f t="shared" si="172"/>
      </c>
      <c r="DE108" s="69">
        <f t="shared" si="173"/>
      </c>
      <c r="DF108" s="69">
        <f t="shared" si="174"/>
      </c>
      <c r="DG108" s="69">
        <f t="shared" si="175"/>
      </c>
      <c r="DH108" s="69">
        <f t="shared" si="176"/>
      </c>
      <c r="DI108" s="69">
        <f t="shared" si="177"/>
      </c>
      <c r="DJ108" s="69">
        <f t="shared" si="178"/>
      </c>
      <c r="DK108" s="69">
        <f t="shared" si="179"/>
      </c>
      <c r="DL108" s="69">
        <f t="shared" si="180"/>
      </c>
      <c r="DM108" s="69">
        <f t="shared" si="181"/>
      </c>
      <c r="DN108" s="69">
        <f t="shared" si="182"/>
      </c>
      <c r="DO108" s="69">
        <f t="shared" si="183"/>
      </c>
      <c r="DP108" s="69">
        <f t="shared" si="184"/>
      </c>
      <c r="DQ108" s="69">
        <f t="shared" si="185"/>
      </c>
      <c r="DR108" s="69">
        <f t="shared" si="186"/>
      </c>
      <c r="DS108" s="70">
        <f t="shared" si="187"/>
      </c>
      <c r="DT108" s="70">
        <f t="shared" si="188"/>
      </c>
      <c r="DU108" s="70">
        <f t="shared" si="189"/>
      </c>
      <c r="DV108" s="70">
        <f t="shared" si="190"/>
      </c>
      <c r="DX108" s="15">
        <f t="shared" si="191"/>
      </c>
      <c r="DY108" s="160"/>
      <c r="DZ108" s="15">
        <f t="shared" si="192"/>
      </c>
    </row>
    <row r="109" spans="1:130" ht="12.75">
      <c r="A109" s="165">
        <v>97</v>
      </c>
      <c r="B109" s="170"/>
      <c r="C109" s="171"/>
      <c r="D109" s="172"/>
      <c r="E109" s="173"/>
      <c r="F109" s="24"/>
      <c r="G109" s="181"/>
      <c r="H109" s="45">
        <f t="shared" si="134"/>
        <v>0</v>
      </c>
      <c r="I109" s="21"/>
      <c r="J109" s="46">
        <f t="shared" si="135"/>
        <v>0</v>
      </c>
      <c r="K109" s="25"/>
      <c r="L109" s="46">
        <f t="shared" si="136"/>
        <v>0</v>
      </c>
      <c r="M109" s="20"/>
      <c r="N109" s="46">
        <f t="shared" si="137"/>
        <v>0</v>
      </c>
      <c r="O109" s="23"/>
      <c r="P109" s="46">
        <f t="shared" si="138"/>
        <v>0</v>
      </c>
      <c r="Q109" s="21"/>
      <c r="R109" s="46">
        <f t="shared" si="139"/>
        <v>0</v>
      </c>
      <c r="S109" s="23"/>
      <c r="T109" s="46">
        <f t="shared" si="140"/>
        <v>0</v>
      </c>
      <c r="U109" s="22"/>
      <c r="V109" s="46">
        <f t="shared" si="141"/>
        <v>0</v>
      </c>
      <c r="W109" s="93"/>
      <c r="X109" s="46">
        <f t="shared" si="142"/>
        <v>0</v>
      </c>
      <c r="Y109" s="63"/>
      <c r="Z109" s="130"/>
      <c r="AA109" s="131"/>
      <c r="AB109" s="46">
        <f t="shared" si="143"/>
        <v>0</v>
      </c>
      <c r="AC109" s="32">
        <f t="shared" si="200"/>
        <v>0</v>
      </c>
      <c r="AD109" s="175">
        <f t="shared" si="144"/>
      </c>
      <c r="AE109" s="30">
        <f t="shared" si="145"/>
        <v>0</v>
      </c>
      <c r="AF109" s="60"/>
      <c r="AG109" s="128">
        <f t="shared" si="193"/>
        <v>0</v>
      </c>
      <c r="AH109" s="128">
        <f t="shared" si="194"/>
        <v>0</v>
      </c>
      <c r="AI109" s="66">
        <f t="shared" si="195"/>
      </c>
      <c r="AJ109" s="66">
        <f t="shared" si="196"/>
        <v>0</v>
      </c>
      <c r="AK109" s="66">
        <f t="shared" si="197"/>
        <v>0</v>
      </c>
      <c r="AL109" s="67">
        <f t="shared" si="198"/>
      </c>
      <c r="AM109" s="129">
        <f t="shared" si="199"/>
        <v>0</v>
      </c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9">
        <f t="shared" si="146"/>
      </c>
      <c r="BI109" s="69">
        <f t="shared" si="147"/>
      </c>
      <c r="BJ109" s="69">
        <f t="shared" si="148"/>
      </c>
      <c r="BK109" s="69">
        <f t="shared" si="149"/>
      </c>
      <c r="BL109" s="69">
        <f t="shared" si="150"/>
      </c>
      <c r="BM109" s="69">
        <f t="shared" si="151"/>
      </c>
      <c r="BN109" s="69">
        <f t="shared" si="152"/>
      </c>
      <c r="BO109" s="69">
        <f t="shared" si="153"/>
      </c>
      <c r="BP109" s="69">
        <f t="shared" si="154"/>
      </c>
      <c r="BQ109" s="69">
        <f t="shared" si="155"/>
      </c>
      <c r="BR109" s="69">
        <f t="shared" si="156"/>
      </c>
      <c r="BS109" s="69">
        <f t="shared" si="157"/>
      </c>
      <c r="BT109" s="69">
        <f t="shared" si="158"/>
      </c>
      <c r="BU109" s="69">
        <f t="shared" si="159"/>
      </c>
      <c r="BV109" s="69">
        <f t="shared" si="160"/>
      </c>
      <c r="BW109" s="69">
        <f t="shared" si="161"/>
      </c>
      <c r="BX109" s="69">
        <f t="shared" si="162"/>
      </c>
      <c r="BY109" s="69">
        <f t="shared" si="163"/>
      </c>
      <c r="BZ109" s="70">
        <f t="shared" si="164"/>
      </c>
      <c r="CA109" s="70">
        <f t="shared" si="165"/>
      </c>
      <c r="CB109" s="70">
        <f t="shared" si="166"/>
      </c>
      <c r="CC109" s="70">
        <f t="shared" si="167"/>
      </c>
      <c r="CD109" s="78"/>
      <c r="CE109" s="15">
        <f t="shared" si="168"/>
      </c>
      <c r="CF109" s="52"/>
      <c r="DA109" s="69">
        <f t="shared" si="169"/>
      </c>
      <c r="DB109" s="69">
        <f t="shared" si="170"/>
      </c>
      <c r="DC109" s="69">
        <f t="shared" si="171"/>
      </c>
      <c r="DD109" s="69">
        <f t="shared" si="172"/>
      </c>
      <c r="DE109" s="69">
        <f t="shared" si="173"/>
      </c>
      <c r="DF109" s="69">
        <f t="shared" si="174"/>
      </c>
      <c r="DG109" s="69">
        <f t="shared" si="175"/>
      </c>
      <c r="DH109" s="69">
        <f t="shared" si="176"/>
      </c>
      <c r="DI109" s="69">
        <f t="shared" si="177"/>
      </c>
      <c r="DJ109" s="69">
        <f t="shared" si="178"/>
      </c>
      <c r="DK109" s="69">
        <f t="shared" si="179"/>
      </c>
      <c r="DL109" s="69">
        <f t="shared" si="180"/>
      </c>
      <c r="DM109" s="69">
        <f t="shared" si="181"/>
      </c>
      <c r="DN109" s="69">
        <f t="shared" si="182"/>
      </c>
      <c r="DO109" s="69">
        <f t="shared" si="183"/>
      </c>
      <c r="DP109" s="69">
        <f t="shared" si="184"/>
      </c>
      <c r="DQ109" s="69">
        <f t="shared" si="185"/>
      </c>
      <c r="DR109" s="69">
        <f t="shared" si="186"/>
      </c>
      <c r="DS109" s="70">
        <f t="shared" si="187"/>
      </c>
      <c r="DT109" s="70">
        <f t="shared" si="188"/>
      </c>
      <c r="DU109" s="70">
        <f t="shared" si="189"/>
      </c>
      <c r="DV109" s="70">
        <f t="shared" si="190"/>
      </c>
      <c r="DX109" s="15">
        <f t="shared" si="191"/>
      </c>
      <c r="DY109" s="160"/>
      <c r="DZ109" s="15">
        <f t="shared" si="192"/>
      </c>
    </row>
    <row r="110" spans="1:130" ht="12.75">
      <c r="A110" s="165">
        <v>98</v>
      </c>
      <c r="B110" s="170"/>
      <c r="C110" s="171"/>
      <c r="D110" s="172"/>
      <c r="E110" s="173"/>
      <c r="F110" s="24"/>
      <c r="G110" s="181"/>
      <c r="H110" s="45">
        <f aca="true" t="shared" si="201" ref="H110:H141">INT(IF(AND(G110="E",F110&lt;=14.2),(IF((AND(F110&gt;10.99)*(F110&lt;14.21)),(14.3-F110)/0.1*10,(IF((AND(F110&gt;6)*(F110&lt;11.01)),(12.65-F110)/0.05*10,0))))+50,(IF((AND(F110&gt;10.99)*(F110&lt;14.21)),(14.3-F110)/0.1*10,(IF((AND(F110&gt;6)*(F110&lt;11.01)),(12.65-F110)/0.05*10,0))))))</f>
        <v>0</v>
      </c>
      <c r="I110" s="21"/>
      <c r="J110" s="46">
        <f aca="true" t="shared" si="202" ref="J110:J141">INT(IF(I110&lt;1,0,(I110-0.945)/0.055)*10)</f>
        <v>0</v>
      </c>
      <c r="K110" s="25"/>
      <c r="L110" s="46">
        <f aca="true" t="shared" si="203" ref="L110:L141">INT(IF(K110&lt;3,0,(K110-2.85)/0.15)*10)</f>
        <v>0</v>
      </c>
      <c r="M110" s="20"/>
      <c r="N110" s="46">
        <f aca="true" t="shared" si="204" ref="N110:N141">INT(IF(M110&lt;5,0,(M110-4)/1)*10)</f>
        <v>0</v>
      </c>
      <c r="O110" s="23"/>
      <c r="P110" s="46">
        <f aca="true" t="shared" si="205" ref="P110:P141">INT(IF(O110&gt;0,((O110-27)/3),0)*10)</f>
        <v>0</v>
      </c>
      <c r="Q110" s="21"/>
      <c r="R110" s="46">
        <f aca="true" t="shared" si="206" ref="R110:R141">INT(IF(Q110&lt;2.2,0,(Q110-2.135)/0.065)*10)</f>
        <v>0</v>
      </c>
      <c r="S110" s="23"/>
      <c r="T110" s="46">
        <f aca="true" t="shared" si="207" ref="T110:T141">INT(IF(S110&lt;5,0,(S110-4.3)/0.7)*10)</f>
        <v>0</v>
      </c>
      <c r="U110" s="22"/>
      <c r="V110" s="46">
        <f aca="true" t="shared" si="208" ref="V110:V141">INT(IF(U110&lt;10,0,(U110-9)/1)*10)</f>
        <v>0</v>
      </c>
      <c r="W110" s="94"/>
      <c r="X110" s="46">
        <f aca="true" t="shared" si="209" ref="X110:X141">INT(IF(W110&lt;5,0,(W110-4.25)/0.75)*10)</f>
        <v>0</v>
      </c>
      <c r="Y110" s="63"/>
      <c r="Z110" s="130"/>
      <c r="AA110" s="131"/>
      <c r="AB110" s="46">
        <f aca="true" t="shared" si="210" ref="AB110:AB142">INT(MAX(AG110,AH110,AM110))</f>
        <v>0</v>
      </c>
      <c r="AC110" s="32">
        <f t="shared" si="200"/>
        <v>0</v>
      </c>
      <c r="AD110" s="175">
        <f aca="true" t="shared" si="211" ref="AD110:AD142">DZ110</f>
      </c>
      <c r="AE110" s="30">
        <f aca="true" t="shared" si="212" ref="AE110:AE142">SUM(H110+J110+L110+N110+P110+R110+T110+V110+X110+AB110)</f>
        <v>0</v>
      </c>
      <c r="AF110" s="60"/>
      <c r="AG110" s="128">
        <f t="shared" si="193"/>
        <v>0</v>
      </c>
      <c r="AH110" s="128">
        <f t="shared" si="194"/>
        <v>0</v>
      </c>
      <c r="AI110" s="66">
        <f t="shared" si="195"/>
      </c>
      <c r="AJ110" s="66">
        <f t="shared" si="196"/>
        <v>0</v>
      </c>
      <c r="AK110" s="66">
        <f t="shared" si="197"/>
        <v>0</v>
      </c>
      <c r="AL110" s="67">
        <f t="shared" si="198"/>
      </c>
      <c r="AM110" s="129">
        <f t="shared" si="199"/>
        <v>0</v>
      </c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9">
        <f aca="true" t="shared" si="213" ref="BH110:BH142">IF($E110&lt;&gt;"",IF($AE110&gt;=AO$19,IF(($AE110&gt;=AO$19)*($AE110&lt;AO$18),$AN$19,IF(($AE110&gt;=AO$18)*($AE110&lt;AO$17),$AN$18,IF(($AE110&gt;=AO$17)*($AE110&lt;AO$16),$AN$17,IF(($AE110&gt;=AO$16),$AN$16,"")))),"-"),"")</f>
      </c>
      <c r="BI110" s="69">
        <f aca="true" t="shared" si="214" ref="BI110:BI142">IF($E110&lt;&gt;"",IF($AE110&gt;=AP$19,IF(($AE110&gt;=AP$19)*($AE110&lt;AP$18),$AN$19,IF(($AE110&gt;=AP$18)*($AE110&lt;AP$17),$AN$18,IF(($AE110&gt;=AP$17)*($AE110&lt;AP$16),$AN$17,IF(($AE110&gt;=AP$16),$AN$16,"")))),"-"),"")</f>
      </c>
      <c r="BJ110" s="69">
        <f aca="true" t="shared" si="215" ref="BJ110:BJ142">IF($E110&lt;&gt;"",IF($AE110&gt;=AQ$19,IF(($AE110&gt;=AQ$19)*($AE110&lt;AQ$18),$AN$19,IF(($AE110&gt;=AQ$18)*($AE110&lt;AQ$17),$AN$18,IF(($AE110&gt;=AQ$17)*($AE110&lt;AQ$16),$AN$17,IF(($AE110&gt;=AQ$16),$AN$16,"")))),"-"),"")</f>
      </c>
      <c r="BK110" s="69">
        <f aca="true" t="shared" si="216" ref="BK110:BK142">IF($E110&lt;&gt;"",IF($AE110&gt;=AR$19,IF(($AE110&gt;=AR$19)*($AE110&lt;AR$18),$AN$19,IF(($AE110&gt;=AR$18)*($AE110&lt;AR$17),$AN$18,IF(($AE110&gt;=AR$17)*($AE110&lt;AR$16),$AN$17,IF(($AE110&gt;=AR$16),$AN$16,"")))),"-"),"")</f>
      </c>
      <c r="BL110" s="69">
        <f aca="true" t="shared" si="217" ref="BL110:BL142">IF($E110&lt;&gt;"",IF($AE110&gt;=AS$19,IF(($AE110&gt;=AS$19)*($AE110&lt;AS$18),$AN$19,IF(($AE110&gt;=AS$18)*($AE110&lt;AS$17),$AN$18,IF(($AE110&gt;=AS$17)*($AE110&lt;AS$16),$AN$17,IF(($AE110&gt;=AS$16),$AN$16,"")))),"-"),"")</f>
      </c>
      <c r="BM110" s="69">
        <f aca="true" t="shared" si="218" ref="BM110:BM142">IF($E110&lt;&gt;"",IF($AE110&gt;=AT$19,IF(($AE110&gt;=AT$19)*($AE110&lt;AT$18),$AN$19,IF(($AE110&gt;=AT$18)*($AE110&lt;AT$17),$AN$18,IF(($AE110&gt;=AT$17)*($AE110&lt;AT$16),$AN$17,IF(($AE110&gt;=AT$16),$AN$16,"")))),"-"),"")</f>
      </c>
      <c r="BN110" s="69">
        <f aca="true" t="shared" si="219" ref="BN110:BN142">IF($E110&lt;&gt;"",IF($AE110&gt;=AU$19,IF(($AE110&gt;=AU$19)*($AE110&lt;AU$18),$AN$19,IF(($AE110&gt;=AU$18)*($AE110&lt;AU$17),$AN$18,IF(($AE110&gt;=AU$17)*($AE110&lt;AU$16),$AN$17,IF(($AE110&gt;=AU$16),$AN$16,"")))),"-"),"")</f>
      </c>
      <c r="BO110" s="69">
        <f aca="true" t="shared" si="220" ref="BO110:BO142">IF($E110&lt;&gt;"",IF($AE110&gt;=AV$19,IF(($AE110&gt;=AV$19)*($AE110&lt;AV$18),$AN$19,IF(($AE110&gt;=AV$18)*($AE110&lt;AV$17),$AN$18,IF(($AE110&gt;=AV$17)*($AE110&lt;AV$16),$AN$17,IF(($AE110&gt;=AV$16),$AN$16,"")))),"-"),"")</f>
      </c>
      <c r="BP110" s="69">
        <f aca="true" t="shared" si="221" ref="BP110:BP142">IF($E110&lt;&gt;"",IF($AE110&gt;=AW$19,IF(($AE110&gt;=AW$19)*($AE110&lt;AW$18),$AN$19,IF(($AE110&gt;=AW$18)*($AE110&lt;AW$17),$AN$18,IF(($AE110&gt;=AW$17)*($AE110&lt;AW$16),$AN$17,IF(($AE110&gt;=AW$16),$AN$16,"")))),"-"),"")</f>
      </c>
      <c r="BQ110" s="69">
        <f aca="true" t="shared" si="222" ref="BQ110:BQ142">IF($E110&lt;&gt;"",IF($AE110&gt;=AX$19,IF(($AE110&gt;=AX$19)*($AE110&lt;AX$18),$AN$19,IF(($AE110&gt;=AX$18)*($AE110&lt;AX$17),$AN$18,IF(($AE110&gt;=AX$17)*($AE110&lt;AX$16),$AN$17,IF(($AE110&gt;=AX$16),$AN$16,"")))),"-"),"")</f>
      </c>
      <c r="BR110" s="69">
        <f aca="true" t="shared" si="223" ref="BR110:BR142">IF($E110&lt;&gt;"",IF($AE110&gt;=AY$19,IF(($AE110&gt;=AY$19)*($AE110&lt;AY$18),$AN$19,IF(($AE110&gt;=AY$18)*($AE110&lt;AY$17),$AN$18,IF(($AE110&gt;=AY$17)*($AE110&lt;AY$16),$AN$17,IF(($AE110&gt;=AY$16),$AN$16,"")))),"-"),"")</f>
      </c>
      <c r="BS110" s="69">
        <f aca="true" t="shared" si="224" ref="BS110:BS142">IF($E110&lt;&gt;"",IF($AE110&gt;=AZ$19,IF(($AE110&gt;=AZ$19)*($AE110&lt;AZ$18),$AN$19,IF(($AE110&gt;=AZ$18)*($AE110&lt;AZ$17),$AN$18,IF(($AE110&gt;=AZ$17)*($AE110&lt;AZ$16),$AN$17,IF(($AE110&gt;=AZ$16),$AN$16,"")))),"-"),"")</f>
      </c>
      <c r="BT110" s="69">
        <f aca="true" t="shared" si="225" ref="BT110:BT142">IF($E110&lt;&gt;"",IF($AE110&gt;=BA$19,IF(($AE110&gt;=BA$19)*($AE110&lt;BA$18),$AN$19,IF(($AE110&gt;=BA$18)*($AE110&lt;BA$17),$AN$18,IF(($AE110&gt;=BA$17)*($AE110&lt;BA$16),$AN$17,IF(($AE110&gt;=BA$16),$AN$16,"")))),"-"),"")</f>
      </c>
      <c r="BU110" s="69">
        <f aca="true" t="shared" si="226" ref="BU110:BU142">IF($E110&lt;&gt;"",IF($AE110&gt;=BB$19,IF(($AE110&gt;=BB$19)*($AE110&lt;BB$18),$AN$19,IF(($AE110&gt;=BB$18)*($AE110&lt;BB$17),$AN$18,IF(($AE110&gt;=BB$17)*($AE110&lt;BB$16),$AN$17,IF(($AE110&gt;=BB$16),$AN$16,"")))),"-"),"")</f>
      </c>
      <c r="BV110" s="69">
        <f aca="true" t="shared" si="227" ref="BV110:BV142">IF($E110&lt;&gt;"",IF($AE110&gt;=BC$19,IF(($AE110&gt;=BC$19)*($AE110&lt;BC$18),$AN$19,IF(($AE110&gt;=BC$18)*($AE110&lt;BC$17),$AN$18,IF(($AE110&gt;=BC$17)*($AE110&lt;BC$16),$AN$17,IF(($AE110&gt;=BC$16),$AN$16,"")))),"-"),"")</f>
      </c>
      <c r="BW110" s="69">
        <f aca="true" t="shared" si="228" ref="BW110:BW142">IF($E110&lt;&gt;"",IF($AE110&gt;=BD$19,IF(($AE110&gt;=BD$19)*($AE110&lt;BD$18),$AN$19,IF(($AE110&gt;=BD$18)*($AE110&lt;BD$17),$AN$18,IF(($AE110&gt;=BD$17)*($AE110&lt;BD$16),$AN$17,IF(($AE110&gt;=BD$16),$AN$16,"")))),"-"),"")</f>
      </c>
      <c r="BX110" s="69">
        <f aca="true" t="shared" si="229" ref="BX110:BX142">IF($E110&lt;&gt;"",IF($AE110&gt;=BE$19,IF(($AE110&gt;=BE$19)*($AE110&lt;BE$18),$AN$19,IF(($AE110&gt;=BE$18)*($AE110&lt;BE$17),$AN$18,IF(($AE110&gt;=BE$17)*($AE110&lt;BE$16),$AN$17,IF(($AE110&gt;=BE$16),$AN$16,"")))),"-"),"")</f>
      </c>
      <c r="BY110" s="69">
        <f aca="true" t="shared" si="230" ref="BY110:BY142">IF($E110&lt;&gt;"",IF($AE110&gt;=BF$19,IF(($AE110&gt;=BF$19)*($AE110&lt;BF$18),$AN$19,IF(($AE110&gt;=BF$18)*($AE110&lt;BF$17),$AN$18,IF(($AE110&gt;=BF$17)*($AE110&lt;BF$16),$AN$17,IF(($AE110&gt;=BF$16),$AN$16,"")))),"-"),"")</f>
      </c>
      <c r="BZ110" s="70">
        <f t="shared" si="164"/>
      </c>
      <c r="CA110" s="70">
        <f t="shared" si="165"/>
      </c>
      <c r="CB110" s="70">
        <f t="shared" si="166"/>
      </c>
      <c r="CC110" s="70">
        <f t="shared" si="167"/>
      </c>
      <c r="CD110" s="78"/>
      <c r="CE110" s="15">
        <f t="shared" si="168"/>
      </c>
      <c r="CF110" s="52"/>
      <c r="DA110" s="69">
        <f aca="true" t="shared" si="231" ref="DA110:DA142">IF($E110&lt;&gt;"",IF($AE110&gt;=CH$19,IF(($AE110&gt;=CH$19)*($AE110&lt;CH$18),$CG$19,IF(($AE110&gt;=CH$18)*($AE110&lt;CH$17),$CG$18,IF(($AE110&gt;=CH$17)*($AE110&lt;CH$16),$CG$17,IF(($AE110&gt;=CH$16),$CG$16,"")))),"-"),"")</f>
      </c>
      <c r="DB110" s="69">
        <f aca="true" t="shared" si="232" ref="DB110:DB142">IF($E110&lt;&gt;"",IF($AE110&gt;=CI$19,IF(($AE110&gt;=CI$19)*($AE110&lt;CI$18),$CG$19,IF(($AE110&gt;=CI$18)*($AE110&lt;CI$17),$CG$18,IF(($AE110&gt;=CI$17)*($AE110&lt;CI$16),$CG$17,IF(($AE110&gt;=CI$16),$CG$16,"")))),"-"),"")</f>
      </c>
      <c r="DC110" s="69">
        <f aca="true" t="shared" si="233" ref="DC110:DC142">IF($E110&lt;&gt;"",IF($AE110&gt;=CJ$19,IF(($AE110&gt;=CJ$19)*($AE110&lt;CJ$18),$CG$19,IF(($AE110&gt;=CJ$18)*($AE110&lt;CJ$17),$CG$18,IF(($AE110&gt;=CJ$17)*($AE110&lt;CJ$16),$CG$17,IF(($AE110&gt;=CJ$16),$CG$16,"")))),"-"),"")</f>
      </c>
      <c r="DD110" s="69">
        <f aca="true" t="shared" si="234" ref="DD110:DD142">IF($E110&lt;&gt;"",IF($AE110&gt;=CK$19,IF(($AE110&gt;=CK$19)*($AE110&lt;CK$18),$CG$19,IF(($AE110&gt;=CK$18)*($AE110&lt;CK$17),$CG$18,IF(($AE110&gt;=CK$17)*($AE110&lt;CK$16),$CG$17,IF(($AE110&gt;=CK$16),$CG$16,"")))),"-"),"")</f>
      </c>
      <c r="DE110" s="69">
        <f aca="true" t="shared" si="235" ref="DE110:DE142">IF($E110&lt;&gt;"",IF($AE110&gt;=CL$19,IF(($AE110&gt;=CL$19)*($AE110&lt;CL$18),$CG$19,IF(($AE110&gt;=CL$18)*($AE110&lt;CL$17),$CG$18,IF(($AE110&gt;=CL$17)*($AE110&lt;CL$16),$CG$17,IF(($AE110&gt;=CL$16),$CG$16,"")))),"-"),"")</f>
      </c>
      <c r="DF110" s="69">
        <f aca="true" t="shared" si="236" ref="DF110:DF142">IF($E110&lt;&gt;"",IF($AE110&gt;=CM$19,IF(($AE110&gt;=CM$19)*($AE110&lt;CM$18),$CG$19,IF(($AE110&gt;=CM$18)*($AE110&lt;CM$17),$CG$18,IF(($AE110&gt;=CM$17)*($AE110&lt;CM$16),$CG$17,IF(($AE110&gt;=CM$16),$CG$16,"")))),"-"),"")</f>
      </c>
      <c r="DG110" s="69">
        <f aca="true" t="shared" si="237" ref="DG110:DG142">IF($E110&lt;&gt;"",IF($AE110&gt;=CN$19,IF(($AE110&gt;=CN$19)*($AE110&lt;CN$18),$CG$19,IF(($AE110&gt;=CN$18)*($AE110&lt;CN$17),$CG$18,IF(($AE110&gt;=CN$17)*($AE110&lt;CN$16),$CG$17,IF(($AE110&gt;=CN$16),$CG$16,"")))),"-"),"")</f>
      </c>
      <c r="DH110" s="69">
        <f aca="true" t="shared" si="238" ref="DH110:DH142">IF($E110&lt;&gt;"",IF($AE110&gt;=CO$19,IF(($AE110&gt;=CO$19)*($AE110&lt;CO$18),$CG$19,IF(($AE110&gt;=CO$18)*($AE110&lt;CO$17),$CG$18,IF(($AE110&gt;=CO$17)*($AE110&lt;CO$16),$CG$17,IF(($AE110&gt;=CO$16),$CG$16,"")))),"-"),"")</f>
      </c>
      <c r="DI110" s="69">
        <f aca="true" t="shared" si="239" ref="DI110:DI142">IF($E110&lt;&gt;"",IF($AE110&gt;=CP$19,IF(($AE110&gt;=CP$19)*($AE110&lt;CP$18),$CG$19,IF(($AE110&gt;=CP$18)*($AE110&lt;CP$17),$CG$18,IF(($AE110&gt;=CP$17)*($AE110&lt;CP$16),$CG$17,IF(($AE110&gt;=CP$16),$CG$16,"")))),"-"),"")</f>
      </c>
      <c r="DJ110" s="69">
        <f aca="true" t="shared" si="240" ref="DJ110:DJ142">IF($E110&lt;&gt;"",IF($AE110&gt;=CQ$19,IF(($AE110&gt;=CQ$19)*($AE110&lt;CQ$18),$CG$19,IF(($AE110&gt;=CQ$18)*($AE110&lt;CQ$17),$CG$18,IF(($AE110&gt;=CQ$17)*($AE110&lt;CQ$16),$CG$17,IF(($AE110&gt;=CQ$16),$CG$16,"")))),"-"),"")</f>
      </c>
      <c r="DK110" s="69">
        <f aca="true" t="shared" si="241" ref="DK110:DK142">IF($E110&lt;&gt;"",IF($AE110&gt;=CR$19,IF(($AE110&gt;=CR$19)*($AE110&lt;CR$18),$CG$19,IF(($AE110&gt;=CR$18)*($AE110&lt;CR$17),$CG$18,IF(($AE110&gt;=CR$17)*($AE110&lt;CR$16),$CG$17,IF(($AE110&gt;=CR$16),$CG$16,"")))),"-"),"")</f>
      </c>
      <c r="DL110" s="69">
        <f aca="true" t="shared" si="242" ref="DL110:DL142">IF($E110&lt;&gt;"",IF($AE110&gt;=CS$19,IF(($AE110&gt;=CS$19)*($AE110&lt;CS$18),$CG$19,IF(($AE110&gt;=CS$18)*($AE110&lt;CS$17),$CG$18,IF(($AE110&gt;=CS$17)*($AE110&lt;CS$16),$CG$17,IF(($AE110&gt;=CS$16),$CG$16,"")))),"-"),"")</f>
      </c>
      <c r="DM110" s="69">
        <f aca="true" t="shared" si="243" ref="DM110:DM142">IF($E110&lt;&gt;"",IF($AE110&gt;=CT$19,IF(($AE110&gt;=CT$19)*($AE110&lt;CT$18),$CG$19,IF(($AE110&gt;=CT$18)*($AE110&lt;CT$17),$CG$18,IF(($AE110&gt;=CT$17)*($AE110&lt;CT$16),$CG$17,IF(($AE110&gt;=CT$16),$CG$16,"")))),"-"),"")</f>
      </c>
      <c r="DN110" s="69">
        <f aca="true" t="shared" si="244" ref="DN110:DN142">IF($E110&lt;&gt;"",IF($AE110&gt;=CU$19,IF(($AE110&gt;=CU$19)*($AE110&lt;CU$18),$CG$19,IF(($AE110&gt;=CU$18)*($AE110&lt;CU$17),$CG$18,IF(($AE110&gt;=CU$17)*($AE110&lt;CU$16),$CG$17,IF(($AE110&gt;=CU$16),$CG$16,"")))),"-"),"")</f>
      </c>
      <c r="DO110" s="69">
        <f aca="true" t="shared" si="245" ref="DO110:DO142">IF($E110&lt;&gt;"",IF($AE110&gt;=CV$19,IF(($AE110&gt;=CV$19)*($AE110&lt;CV$18),$CG$19,IF(($AE110&gt;=CV$18)*($AE110&lt;CV$17),$CG$18,IF(($AE110&gt;=CV$17)*($AE110&lt;CV$16),$CG$17,IF(($AE110&gt;=CV$16),$CG$16,"")))),"-"),"")</f>
      </c>
      <c r="DP110" s="69">
        <f aca="true" t="shared" si="246" ref="DP110:DP142">IF($E110&lt;&gt;"",IF($AE110&gt;=CW$19,IF(($AE110&gt;=CW$19)*($AE110&lt;CW$18),$CG$19,IF(($AE110&gt;=CW$18)*($AE110&lt;CW$17),$CG$18,IF(($AE110&gt;=CW$17)*($AE110&lt;CW$16),$CG$17,IF(($AE110&gt;=CW$16),$CG$16,"")))),"-"),"")</f>
      </c>
      <c r="DQ110" s="69">
        <f aca="true" t="shared" si="247" ref="DQ110:DQ142">IF($E110&lt;&gt;"",IF($AE110&gt;=CX$19,IF(($AE110&gt;=CX$19)*($AE110&lt;CX$18),$CG$19,IF(($AE110&gt;=CX$18)*($AE110&lt;CX$17),$CG$18,IF(($AE110&gt;=CX$17)*($AE110&lt;CX$16),$CG$17,IF(($AE110&gt;=CX$16),$CG$16,"")))),"-"),"")</f>
      </c>
      <c r="DR110" s="69">
        <f aca="true" t="shared" si="248" ref="DR110:DR142">IF($E110&lt;&gt;"",IF($AE110&gt;=CY$19,IF(($AE110&gt;=CY$19)*($AE110&lt;CY$18),$CG$19,IF(($AE110&gt;=CY$18)*($AE110&lt;CY$17),$CG$18,IF(($AE110&gt;=CY$17)*($AE110&lt;CY$16),$CG$17,IF(($AE110&gt;=CY$16),$CG$16,"")))),"-"),"")</f>
      </c>
      <c r="DS110" s="70">
        <f t="shared" si="187"/>
      </c>
      <c r="DT110" s="70">
        <f t="shared" si="188"/>
      </c>
      <c r="DU110" s="70">
        <f t="shared" si="189"/>
      </c>
      <c r="DV110" s="70">
        <f t="shared" si="190"/>
      </c>
      <c r="DX110" s="15">
        <f t="shared" si="191"/>
      </c>
      <c r="DY110" s="160"/>
      <c r="DZ110" s="15">
        <f t="shared" si="192"/>
      </c>
    </row>
    <row r="111" spans="1:130" ht="12.75">
      <c r="A111" s="165">
        <v>99</v>
      </c>
      <c r="B111" s="170"/>
      <c r="C111" s="171"/>
      <c r="D111" s="172"/>
      <c r="E111" s="173"/>
      <c r="F111" s="24"/>
      <c r="G111" s="181"/>
      <c r="H111" s="45">
        <f t="shared" si="201"/>
        <v>0</v>
      </c>
      <c r="I111" s="21"/>
      <c r="J111" s="46">
        <f t="shared" si="202"/>
        <v>0</v>
      </c>
      <c r="K111" s="25"/>
      <c r="L111" s="46">
        <f t="shared" si="203"/>
        <v>0</v>
      </c>
      <c r="M111" s="20"/>
      <c r="N111" s="46">
        <f t="shared" si="204"/>
        <v>0</v>
      </c>
      <c r="O111" s="23"/>
      <c r="P111" s="46">
        <f t="shared" si="205"/>
        <v>0</v>
      </c>
      <c r="Q111" s="21"/>
      <c r="R111" s="46">
        <f t="shared" si="206"/>
        <v>0</v>
      </c>
      <c r="S111" s="23"/>
      <c r="T111" s="46">
        <f t="shared" si="207"/>
        <v>0</v>
      </c>
      <c r="U111" s="22"/>
      <c r="V111" s="46">
        <f t="shared" si="208"/>
        <v>0</v>
      </c>
      <c r="W111" s="94"/>
      <c r="X111" s="46">
        <f t="shared" si="209"/>
        <v>0</v>
      </c>
      <c r="Y111" s="63"/>
      <c r="Z111" s="130"/>
      <c r="AA111" s="131"/>
      <c r="AB111" s="46">
        <f t="shared" si="210"/>
        <v>0</v>
      </c>
      <c r="AC111" s="32">
        <f t="shared" si="200"/>
        <v>0</v>
      </c>
      <c r="AD111" s="175">
        <f t="shared" si="211"/>
      </c>
      <c r="AE111" s="30">
        <f t="shared" si="212"/>
        <v>0</v>
      </c>
      <c r="AF111" s="60"/>
      <c r="AG111" s="128">
        <f t="shared" si="193"/>
        <v>0</v>
      </c>
      <c r="AH111" s="128">
        <f t="shared" si="194"/>
        <v>0</v>
      </c>
      <c r="AI111" s="66">
        <f t="shared" si="195"/>
      </c>
      <c r="AJ111" s="66">
        <f t="shared" si="196"/>
        <v>0</v>
      </c>
      <c r="AK111" s="66">
        <f t="shared" si="197"/>
        <v>0</v>
      </c>
      <c r="AL111" s="67">
        <f t="shared" si="198"/>
      </c>
      <c r="AM111" s="129">
        <f t="shared" si="199"/>
        <v>0</v>
      </c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9">
        <f t="shared" si="213"/>
      </c>
      <c r="BI111" s="69">
        <f t="shared" si="214"/>
      </c>
      <c r="BJ111" s="69">
        <f t="shared" si="215"/>
      </c>
      <c r="BK111" s="69">
        <f t="shared" si="216"/>
      </c>
      <c r="BL111" s="69">
        <f t="shared" si="217"/>
      </c>
      <c r="BM111" s="69">
        <f t="shared" si="218"/>
      </c>
      <c r="BN111" s="69">
        <f t="shared" si="219"/>
      </c>
      <c r="BO111" s="69">
        <f t="shared" si="220"/>
      </c>
      <c r="BP111" s="69">
        <f t="shared" si="221"/>
      </c>
      <c r="BQ111" s="69">
        <f t="shared" si="222"/>
      </c>
      <c r="BR111" s="69">
        <f t="shared" si="223"/>
      </c>
      <c r="BS111" s="69">
        <f t="shared" si="224"/>
      </c>
      <c r="BT111" s="69">
        <f t="shared" si="225"/>
      </c>
      <c r="BU111" s="69">
        <f t="shared" si="226"/>
      </c>
      <c r="BV111" s="69">
        <f t="shared" si="227"/>
      </c>
      <c r="BW111" s="69">
        <f t="shared" si="228"/>
      </c>
      <c r="BX111" s="69">
        <f t="shared" si="229"/>
      </c>
      <c r="BY111" s="69">
        <f t="shared" si="230"/>
      </c>
      <c r="BZ111" s="70">
        <f t="shared" si="164"/>
      </c>
      <c r="CA111" s="70">
        <f t="shared" si="165"/>
      </c>
      <c r="CB111" s="70">
        <f t="shared" si="166"/>
      </c>
      <c r="CC111" s="70">
        <f t="shared" si="167"/>
      </c>
      <c r="CD111" s="78"/>
      <c r="CE111" s="15">
        <f t="shared" si="168"/>
      </c>
      <c r="CF111" s="52"/>
      <c r="DA111" s="69">
        <f t="shared" si="231"/>
      </c>
      <c r="DB111" s="69">
        <f t="shared" si="232"/>
      </c>
      <c r="DC111" s="69">
        <f t="shared" si="233"/>
      </c>
      <c r="DD111" s="69">
        <f t="shared" si="234"/>
      </c>
      <c r="DE111" s="69">
        <f t="shared" si="235"/>
      </c>
      <c r="DF111" s="69">
        <f t="shared" si="236"/>
      </c>
      <c r="DG111" s="69">
        <f t="shared" si="237"/>
      </c>
      <c r="DH111" s="69">
        <f t="shared" si="238"/>
      </c>
      <c r="DI111" s="69">
        <f t="shared" si="239"/>
      </c>
      <c r="DJ111" s="69">
        <f t="shared" si="240"/>
      </c>
      <c r="DK111" s="69">
        <f t="shared" si="241"/>
      </c>
      <c r="DL111" s="69">
        <f t="shared" si="242"/>
      </c>
      <c r="DM111" s="69">
        <f t="shared" si="243"/>
      </c>
      <c r="DN111" s="69">
        <f t="shared" si="244"/>
      </c>
      <c r="DO111" s="69">
        <f t="shared" si="245"/>
      </c>
      <c r="DP111" s="69">
        <f t="shared" si="246"/>
      </c>
      <c r="DQ111" s="69">
        <f t="shared" si="247"/>
      </c>
      <c r="DR111" s="69">
        <f t="shared" si="248"/>
      </c>
      <c r="DS111" s="70">
        <f t="shared" si="187"/>
      </c>
      <c r="DT111" s="70">
        <f t="shared" si="188"/>
      </c>
      <c r="DU111" s="70">
        <f t="shared" si="189"/>
      </c>
      <c r="DV111" s="70">
        <f t="shared" si="190"/>
      </c>
      <c r="DX111" s="15">
        <f t="shared" si="191"/>
      </c>
      <c r="DY111" s="160"/>
      <c r="DZ111" s="15">
        <f t="shared" si="192"/>
      </c>
    </row>
    <row r="112" spans="1:130" ht="12.75">
      <c r="A112" s="165">
        <v>100</v>
      </c>
      <c r="B112" s="170"/>
      <c r="C112" s="171"/>
      <c r="D112" s="172"/>
      <c r="E112" s="173"/>
      <c r="F112" s="24"/>
      <c r="G112" s="181"/>
      <c r="H112" s="45">
        <f t="shared" si="201"/>
        <v>0</v>
      </c>
      <c r="I112" s="21"/>
      <c r="J112" s="46">
        <f t="shared" si="202"/>
        <v>0</v>
      </c>
      <c r="K112" s="25"/>
      <c r="L112" s="46">
        <f t="shared" si="203"/>
        <v>0</v>
      </c>
      <c r="M112" s="20"/>
      <c r="N112" s="46">
        <f t="shared" si="204"/>
        <v>0</v>
      </c>
      <c r="O112" s="23"/>
      <c r="P112" s="46">
        <f t="shared" si="205"/>
        <v>0</v>
      </c>
      <c r="Q112" s="21"/>
      <c r="R112" s="46">
        <f t="shared" si="206"/>
        <v>0</v>
      </c>
      <c r="S112" s="23"/>
      <c r="T112" s="46">
        <f t="shared" si="207"/>
        <v>0</v>
      </c>
      <c r="U112" s="22"/>
      <c r="V112" s="46">
        <f t="shared" si="208"/>
        <v>0</v>
      </c>
      <c r="W112" s="94"/>
      <c r="X112" s="46">
        <f t="shared" si="209"/>
        <v>0</v>
      </c>
      <c r="Y112" s="63"/>
      <c r="Z112" s="130"/>
      <c r="AA112" s="131"/>
      <c r="AB112" s="46">
        <f t="shared" si="210"/>
        <v>0</v>
      </c>
      <c r="AC112" s="32">
        <f t="shared" si="200"/>
        <v>0</v>
      </c>
      <c r="AD112" s="175">
        <f t="shared" si="211"/>
      </c>
      <c r="AE112" s="30">
        <f t="shared" si="212"/>
        <v>0</v>
      </c>
      <c r="AF112" s="60"/>
      <c r="AG112" s="128">
        <f t="shared" si="193"/>
        <v>0</v>
      </c>
      <c r="AH112" s="128">
        <f t="shared" si="194"/>
        <v>0</v>
      </c>
      <c r="AI112" s="66">
        <f t="shared" si="195"/>
      </c>
      <c r="AJ112" s="66">
        <f t="shared" si="196"/>
        <v>0</v>
      </c>
      <c r="AK112" s="66">
        <f t="shared" si="197"/>
        <v>0</v>
      </c>
      <c r="AL112" s="67">
        <f t="shared" si="198"/>
      </c>
      <c r="AM112" s="129">
        <f t="shared" si="199"/>
        <v>0</v>
      </c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9">
        <f t="shared" si="213"/>
      </c>
      <c r="BI112" s="69">
        <f t="shared" si="214"/>
      </c>
      <c r="BJ112" s="69">
        <f t="shared" si="215"/>
      </c>
      <c r="BK112" s="69">
        <f t="shared" si="216"/>
      </c>
      <c r="BL112" s="69">
        <f t="shared" si="217"/>
      </c>
      <c r="BM112" s="69">
        <f t="shared" si="218"/>
      </c>
      <c r="BN112" s="69">
        <f t="shared" si="219"/>
      </c>
      <c r="BO112" s="69">
        <f t="shared" si="220"/>
      </c>
      <c r="BP112" s="69">
        <f t="shared" si="221"/>
      </c>
      <c r="BQ112" s="69">
        <f t="shared" si="222"/>
      </c>
      <c r="BR112" s="69">
        <f t="shared" si="223"/>
      </c>
      <c r="BS112" s="69">
        <f t="shared" si="224"/>
      </c>
      <c r="BT112" s="69">
        <f t="shared" si="225"/>
      </c>
      <c r="BU112" s="69">
        <f t="shared" si="226"/>
      </c>
      <c r="BV112" s="69">
        <f t="shared" si="227"/>
      </c>
      <c r="BW112" s="69">
        <f t="shared" si="228"/>
      </c>
      <c r="BX112" s="69">
        <f t="shared" si="229"/>
      </c>
      <c r="BY112" s="69">
        <f t="shared" si="230"/>
      </c>
      <c r="BZ112" s="70">
        <f t="shared" si="164"/>
      </c>
      <c r="CA112" s="70">
        <f t="shared" si="165"/>
      </c>
      <c r="CB112" s="70">
        <f t="shared" si="166"/>
      </c>
      <c r="CC112" s="70">
        <f t="shared" si="167"/>
      </c>
      <c r="CD112" s="78"/>
      <c r="CE112" s="15">
        <f t="shared" si="168"/>
      </c>
      <c r="CF112" s="52"/>
      <c r="DA112" s="69">
        <f t="shared" si="231"/>
      </c>
      <c r="DB112" s="69">
        <f t="shared" si="232"/>
      </c>
      <c r="DC112" s="69">
        <f t="shared" si="233"/>
      </c>
      <c r="DD112" s="69">
        <f t="shared" si="234"/>
      </c>
      <c r="DE112" s="69">
        <f t="shared" si="235"/>
      </c>
      <c r="DF112" s="69">
        <f t="shared" si="236"/>
      </c>
      <c r="DG112" s="69">
        <f t="shared" si="237"/>
      </c>
      <c r="DH112" s="69">
        <f t="shared" si="238"/>
      </c>
      <c r="DI112" s="69">
        <f t="shared" si="239"/>
      </c>
      <c r="DJ112" s="69">
        <f t="shared" si="240"/>
      </c>
      <c r="DK112" s="69">
        <f t="shared" si="241"/>
      </c>
      <c r="DL112" s="69">
        <f t="shared" si="242"/>
      </c>
      <c r="DM112" s="69">
        <f t="shared" si="243"/>
      </c>
      <c r="DN112" s="69">
        <f t="shared" si="244"/>
      </c>
      <c r="DO112" s="69">
        <f t="shared" si="245"/>
      </c>
      <c r="DP112" s="69">
        <f t="shared" si="246"/>
      </c>
      <c r="DQ112" s="69">
        <f t="shared" si="247"/>
      </c>
      <c r="DR112" s="69">
        <f t="shared" si="248"/>
      </c>
      <c r="DS112" s="70">
        <f t="shared" si="187"/>
      </c>
      <c r="DT112" s="70">
        <f t="shared" si="188"/>
      </c>
      <c r="DU112" s="70">
        <f t="shared" si="189"/>
      </c>
      <c r="DV112" s="70">
        <f t="shared" si="190"/>
      </c>
      <c r="DX112" s="15">
        <f t="shared" si="191"/>
      </c>
      <c r="DY112" s="160"/>
      <c r="DZ112" s="15">
        <f t="shared" si="192"/>
      </c>
    </row>
    <row r="113" spans="1:130" ht="12.75">
      <c r="A113" s="165">
        <v>101</v>
      </c>
      <c r="B113" s="170"/>
      <c r="C113" s="171"/>
      <c r="D113" s="172"/>
      <c r="E113" s="173"/>
      <c r="F113" s="24"/>
      <c r="G113" s="181"/>
      <c r="H113" s="45">
        <f t="shared" si="201"/>
        <v>0</v>
      </c>
      <c r="I113" s="21"/>
      <c r="J113" s="46">
        <f t="shared" si="202"/>
        <v>0</v>
      </c>
      <c r="K113" s="25"/>
      <c r="L113" s="46">
        <f t="shared" si="203"/>
        <v>0</v>
      </c>
      <c r="M113" s="20"/>
      <c r="N113" s="46">
        <f t="shared" si="204"/>
        <v>0</v>
      </c>
      <c r="O113" s="23"/>
      <c r="P113" s="46">
        <f t="shared" si="205"/>
        <v>0</v>
      </c>
      <c r="Q113" s="21"/>
      <c r="R113" s="46">
        <f t="shared" si="206"/>
        <v>0</v>
      </c>
      <c r="S113" s="23"/>
      <c r="T113" s="46">
        <f t="shared" si="207"/>
        <v>0</v>
      </c>
      <c r="U113" s="22"/>
      <c r="V113" s="46">
        <f t="shared" si="208"/>
        <v>0</v>
      </c>
      <c r="W113" s="94"/>
      <c r="X113" s="46">
        <f t="shared" si="209"/>
        <v>0</v>
      </c>
      <c r="Y113" s="63"/>
      <c r="Z113" s="130"/>
      <c r="AA113" s="131"/>
      <c r="AB113" s="46">
        <f t="shared" si="210"/>
        <v>0</v>
      </c>
      <c r="AC113" s="32">
        <f t="shared" si="200"/>
        <v>0</v>
      </c>
      <c r="AD113" s="175">
        <f t="shared" si="211"/>
      </c>
      <c r="AE113" s="30">
        <f t="shared" si="212"/>
        <v>0</v>
      </c>
      <c r="AF113" s="60"/>
      <c r="AG113" s="128">
        <f t="shared" si="193"/>
        <v>0</v>
      </c>
      <c r="AH113" s="128">
        <f t="shared" si="194"/>
        <v>0</v>
      </c>
      <c r="AI113" s="66">
        <f t="shared" si="195"/>
      </c>
      <c r="AJ113" s="66">
        <f t="shared" si="196"/>
        <v>0</v>
      </c>
      <c r="AK113" s="66">
        <f t="shared" si="197"/>
        <v>0</v>
      </c>
      <c r="AL113" s="67">
        <f t="shared" si="198"/>
      </c>
      <c r="AM113" s="129">
        <f t="shared" si="199"/>
        <v>0</v>
      </c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9">
        <f t="shared" si="213"/>
      </c>
      <c r="BI113" s="69">
        <f t="shared" si="214"/>
      </c>
      <c r="BJ113" s="69">
        <f t="shared" si="215"/>
      </c>
      <c r="BK113" s="69">
        <f t="shared" si="216"/>
      </c>
      <c r="BL113" s="69">
        <f t="shared" si="217"/>
      </c>
      <c r="BM113" s="69">
        <f t="shared" si="218"/>
      </c>
      <c r="BN113" s="69">
        <f t="shared" si="219"/>
      </c>
      <c r="BO113" s="69">
        <f t="shared" si="220"/>
      </c>
      <c r="BP113" s="69">
        <f t="shared" si="221"/>
      </c>
      <c r="BQ113" s="69">
        <f t="shared" si="222"/>
      </c>
      <c r="BR113" s="69">
        <f t="shared" si="223"/>
      </c>
      <c r="BS113" s="69">
        <f t="shared" si="224"/>
      </c>
      <c r="BT113" s="69">
        <f t="shared" si="225"/>
      </c>
      <c r="BU113" s="69">
        <f t="shared" si="226"/>
      </c>
      <c r="BV113" s="69">
        <f t="shared" si="227"/>
      </c>
      <c r="BW113" s="69">
        <f t="shared" si="228"/>
      </c>
      <c r="BX113" s="69">
        <f t="shared" si="229"/>
      </c>
      <c r="BY113" s="69">
        <f t="shared" si="230"/>
      </c>
      <c r="BZ113" s="70">
        <f t="shared" si="164"/>
      </c>
      <c r="CA113" s="70">
        <f t="shared" si="165"/>
      </c>
      <c r="CB113" s="70">
        <f t="shared" si="166"/>
      </c>
      <c r="CC113" s="70">
        <f t="shared" si="167"/>
      </c>
      <c r="CD113" s="78"/>
      <c r="CE113" s="15">
        <f t="shared" si="168"/>
      </c>
      <c r="CF113" s="52"/>
      <c r="DA113" s="69">
        <f t="shared" si="231"/>
      </c>
      <c r="DB113" s="69">
        <f t="shared" si="232"/>
      </c>
      <c r="DC113" s="69">
        <f t="shared" si="233"/>
      </c>
      <c r="DD113" s="69">
        <f t="shared" si="234"/>
      </c>
      <c r="DE113" s="69">
        <f t="shared" si="235"/>
      </c>
      <c r="DF113" s="69">
        <f t="shared" si="236"/>
      </c>
      <c r="DG113" s="69">
        <f t="shared" si="237"/>
      </c>
      <c r="DH113" s="69">
        <f t="shared" si="238"/>
      </c>
      <c r="DI113" s="69">
        <f t="shared" si="239"/>
      </c>
      <c r="DJ113" s="69">
        <f t="shared" si="240"/>
      </c>
      <c r="DK113" s="69">
        <f t="shared" si="241"/>
      </c>
      <c r="DL113" s="69">
        <f t="shared" si="242"/>
      </c>
      <c r="DM113" s="69">
        <f t="shared" si="243"/>
      </c>
      <c r="DN113" s="69">
        <f t="shared" si="244"/>
      </c>
      <c r="DO113" s="69">
        <f t="shared" si="245"/>
      </c>
      <c r="DP113" s="69">
        <f t="shared" si="246"/>
      </c>
      <c r="DQ113" s="69">
        <f t="shared" si="247"/>
      </c>
      <c r="DR113" s="69">
        <f t="shared" si="248"/>
      </c>
      <c r="DS113" s="70">
        <f t="shared" si="187"/>
      </c>
      <c r="DT113" s="70">
        <f t="shared" si="188"/>
      </c>
      <c r="DU113" s="70">
        <f t="shared" si="189"/>
      </c>
      <c r="DV113" s="70">
        <f t="shared" si="190"/>
      </c>
      <c r="DX113" s="15">
        <f t="shared" si="191"/>
      </c>
      <c r="DY113" s="160"/>
      <c r="DZ113" s="15">
        <f t="shared" si="192"/>
      </c>
    </row>
    <row r="114" spans="1:130" ht="12.75">
      <c r="A114" s="165">
        <v>102</v>
      </c>
      <c r="B114" s="170"/>
      <c r="C114" s="171"/>
      <c r="D114" s="172"/>
      <c r="E114" s="173"/>
      <c r="F114" s="24"/>
      <c r="G114" s="181"/>
      <c r="H114" s="45">
        <f t="shared" si="201"/>
        <v>0</v>
      </c>
      <c r="I114" s="21"/>
      <c r="J114" s="46">
        <f t="shared" si="202"/>
        <v>0</v>
      </c>
      <c r="K114" s="25"/>
      <c r="L114" s="46">
        <f t="shared" si="203"/>
        <v>0</v>
      </c>
      <c r="M114" s="20"/>
      <c r="N114" s="46">
        <f t="shared" si="204"/>
        <v>0</v>
      </c>
      <c r="O114" s="23"/>
      <c r="P114" s="46">
        <f t="shared" si="205"/>
        <v>0</v>
      </c>
      <c r="Q114" s="21"/>
      <c r="R114" s="46">
        <f t="shared" si="206"/>
        <v>0</v>
      </c>
      <c r="S114" s="23"/>
      <c r="T114" s="46">
        <f t="shared" si="207"/>
        <v>0</v>
      </c>
      <c r="U114" s="22"/>
      <c r="V114" s="46">
        <f t="shared" si="208"/>
        <v>0</v>
      </c>
      <c r="W114" s="94"/>
      <c r="X114" s="46">
        <f t="shared" si="209"/>
        <v>0</v>
      </c>
      <c r="Y114" s="63"/>
      <c r="Z114" s="130"/>
      <c r="AA114" s="131"/>
      <c r="AB114" s="46">
        <f t="shared" si="210"/>
        <v>0</v>
      </c>
      <c r="AC114" s="32">
        <f t="shared" si="200"/>
        <v>0</v>
      </c>
      <c r="AD114" s="175">
        <f t="shared" si="211"/>
      </c>
      <c r="AE114" s="30">
        <f t="shared" si="212"/>
        <v>0</v>
      </c>
      <c r="AF114" s="60"/>
      <c r="AG114" s="128">
        <f t="shared" si="193"/>
        <v>0</v>
      </c>
      <c r="AH114" s="128">
        <f t="shared" si="194"/>
        <v>0</v>
      </c>
      <c r="AI114" s="66">
        <f t="shared" si="195"/>
      </c>
      <c r="AJ114" s="66">
        <f t="shared" si="196"/>
        <v>0</v>
      </c>
      <c r="AK114" s="66">
        <f t="shared" si="197"/>
        <v>0</v>
      </c>
      <c r="AL114" s="67">
        <f t="shared" si="198"/>
      </c>
      <c r="AM114" s="129">
        <f t="shared" si="199"/>
        <v>0</v>
      </c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9">
        <f t="shared" si="213"/>
      </c>
      <c r="BI114" s="69">
        <f t="shared" si="214"/>
      </c>
      <c r="BJ114" s="69">
        <f t="shared" si="215"/>
      </c>
      <c r="BK114" s="69">
        <f t="shared" si="216"/>
      </c>
      <c r="BL114" s="69">
        <f t="shared" si="217"/>
      </c>
      <c r="BM114" s="69">
        <f t="shared" si="218"/>
      </c>
      <c r="BN114" s="69">
        <f t="shared" si="219"/>
      </c>
      <c r="BO114" s="69">
        <f t="shared" si="220"/>
      </c>
      <c r="BP114" s="69">
        <f t="shared" si="221"/>
      </c>
      <c r="BQ114" s="69">
        <f t="shared" si="222"/>
      </c>
      <c r="BR114" s="69">
        <f t="shared" si="223"/>
      </c>
      <c r="BS114" s="69">
        <f t="shared" si="224"/>
      </c>
      <c r="BT114" s="69">
        <f t="shared" si="225"/>
      </c>
      <c r="BU114" s="69">
        <f t="shared" si="226"/>
      </c>
      <c r="BV114" s="69">
        <f t="shared" si="227"/>
      </c>
      <c r="BW114" s="69">
        <f t="shared" si="228"/>
      </c>
      <c r="BX114" s="69">
        <f t="shared" si="229"/>
      </c>
      <c r="BY114" s="69">
        <f t="shared" si="230"/>
      </c>
      <c r="BZ114" s="70">
        <f t="shared" si="164"/>
      </c>
      <c r="CA114" s="70">
        <f t="shared" si="165"/>
      </c>
      <c r="CB114" s="70">
        <f t="shared" si="166"/>
      </c>
      <c r="CC114" s="70">
        <f t="shared" si="167"/>
      </c>
      <c r="CD114" s="78"/>
      <c r="CE114" s="15">
        <f t="shared" si="168"/>
      </c>
      <c r="CF114" s="52"/>
      <c r="DA114" s="69">
        <f t="shared" si="231"/>
      </c>
      <c r="DB114" s="69">
        <f t="shared" si="232"/>
      </c>
      <c r="DC114" s="69">
        <f t="shared" si="233"/>
      </c>
      <c r="DD114" s="69">
        <f t="shared" si="234"/>
      </c>
      <c r="DE114" s="69">
        <f t="shared" si="235"/>
      </c>
      <c r="DF114" s="69">
        <f t="shared" si="236"/>
      </c>
      <c r="DG114" s="69">
        <f t="shared" si="237"/>
      </c>
      <c r="DH114" s="69">
        <f t="shared" si="238"/>
      </c>
      <c r="DI114" s="69">
        <f t="shared" si="239"/>
      </c>
      <c r="DJ114" s="69">
        <f t="shared" si="240"/>
      </c>
      <c r="DK114" s="69">
        <f t="shared" si="241"/>
      </c>
      <c r="DL114" s="69">
        <f t="shared" si="242"/>
      </c>
      <c r="DM114" s="69">
        <f t="shared" si="243"/>
      </c>
      <c r="DN114" s="69">
        <f t="shared" si="244"/>
      </c>
      <c r="DO114" s="69">
        <f t="shared" si="245"/>
      </c>
      <c r="DP114" s="69">
        <f t="shared" si="246"/>
      </c>
      <c r="DQ114" s="69">
        <f t="shared" si="247"/>
      </c>
      <c r="DR114" s="69">
        <f t="shared" si="248"/>
      </c>
      <c r="DS114" s="70">
        <f t="shared" si="187"/>
      </c>
      <c r="DT114" s="70">
        <f t="shared" si="188"/>
      </c>
      <c r="DU114" s="70">
        <f t="shared" si="189"/>
      </c>
      <c r="DV114" s="70">
        <f t="shared" si="190"/>
      </c>
      <c r="DX114" s="15">
        <f t="shared" si="191"/>
      </c>
      <c r="DY114" s="160"/>
      <c r="DZ114" s="15">
        <f t="shared" si="192"/>
      </c>
    </row>
    <row r="115" spans="1:130" ht="12.75">
      <c r="A115" s="165">
        <v>103</v>
      </c>
      <c r="B115" s="170"/>
      <c r="C115" s="171"/>
      <c r="D115" s="172"/>
      <c r="E115" s="173"/>
      <c r="F115" s="24"/>
      <c r="G115" s="181"/>
      <c r="H115" s="45">
        <f t="shared" si="201"/>
        <v>0</v>
      </c>
      <c r="I115" s="21"/>
      <c r="J115" s="46">
        <f t="shared" si="202"/>
        <v>0</v>
      </c>
      <c r="K115" s="25"/>
      <c r="L115" s="46">
        <f t="shared" si="203"/>
        <v>0</v>
      </c>
      <c r="M115" s="20"/>
      <c r="N115" s="46">
        <f t="shared" si="204"/>
        <v>0</v>
      </c>
      <c r="O115" s="23"/>
      <c r="P115" s="46">
        <f t="shared" si="205"/>
        <v>0</v>
      </c>
      <c r="Q115" s="21"/>
      <c r="R115" s="46">
        <f t="shared" si="206"/>
        <v>0</v>
      </c>
      <c r="S115" s="23"/>
      <c r="T115" s="46">
        <f t="shared" si="207"/>
        <v>0</v>
      </c>
      <c r="U115" s="22"/>
      <c r="V115" s="46">
        <f t="shared" si="208"/>
        <v>0</v>
      </c>
      <c r="W115" s="94"/>
      <c r="X115" s="46">
        <f t="shared" si="209"/>
        <v>0</v>
      </c>
      <c r="Y115" s="63"/>
      <c r="Z115" s="130"/>
      <c r="AA115" s="131"/>
      <c r="AB115" s="46">
        <f t="shared" si="210"/>
        <v>0</v>
      </c>
      <c r="AC115" s="32">
        <f t="shared" si="200"/>
        <v>0</v>
      </c>
      <c r="AD115" s="175">
        <f t="shared" si="211"/>
      </c>
      <c r="AE115" s="30">
        <f t="shared" si="212"/>
        <v>0</v>
      </c>
      <c r="AF115" s="60"/>
      <c r="AG115" s="128">
        <f t="shared" si="193"/>
        <v>0</v>
      </c>
      <c r="AH115" s="128">
        <f t="shared" si="194"/>
        <v>0</v>
      </c>
      <c r="AI115" s="66">
        <f t="shared" si="195"/>
      </c>
      <c r="AJ115" s="66">
        <f t="shared" si="196"/>
        <v>0</v>
      </c>
      <c r="AK115" s="66">
        <f t="shared" si="197"/>
        <v>0</v>
      </c>
      <c r="AL115" s="67">
        <f t="shared" si="198"/>
      </c>
      <c r="AM115" s="129">
        <f t="shared" si="199"/>
        <v>0</v>
      </c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9">
        <f t="shared" si="213"/>
      </c>
      <c r="BI115" s="69">
        <f t="shared" si="214"/>
      </c>
      <c r="BJ115" s="69">
        <f t="shared" si="215"/>
      </c>
      <c r="BK115" s="69">
        <f t="shared" si="216"/>
      </c>
      <c r="BL115" s="69">
        <f t="shared" si="217"/>
      </c>
      <c r="BM115" s="69">
        <f t="shared" si="218"/>
      </c>
      <c r="BN115" s="69">
        <f t="shared" si="219"/>
      </c>
      <c r="BO115" s="69">
        <f t="shared" si="220"/>
      </c>
      <c r="BP115" s="69">
        <f t="shared" si="221"/>
      </c>
      <c r="BQ115" s="69">
        <f t="shared" si="222"/>
      </c>
      <c r="BR115" s="69">
        <f t="shared" si="223"/>
      </c>
      <c r="BS115" s="69">
        <f t="shared" si="224"/>
      </c>
      <c r="BT115" s="69">
        <f t="shared" si="225"/>
      </c>
      <c r="BU115" s="69">
        <f t="shared" si="226"/>
      </c>
      <c r="BV115" s="69">
        <f t="shared" si="227"/>
      </c>
      <c r="BW115" s="69">
        <f t="shared" si="228"/>
      </c>
      <c r="BX115" s="69">
        <f t="shared" si="229"/>
      </c>
      <c r="BY115" s="69">
        <f t="shared" si="230"/>
      </c>
      <c r="BZ115" s="70">
        <f t="shared" si="164"/>
      </c>
      <c r="CA115" s="70">
        <f t="shared" si="165"/>
      </c>
      <c r="CB115" s="70">
        <f t="shared" si="166"/>
      </c>
      <c r="CC115" s="70">
        <f t="shared" si="167"/>
      </c>
      <c r="CD115" s="78"/>
      <c r="CE115" s="15">
        <f t="shared" si="168"/>
      </c>
      <c r="CF115" s="52"/>
      <c r="DA115" s="69">
        <f t="shared" si="231"/>
      </c>
      <c r="DB115" s="69">
        <f t="shared" si="232"/>
      </c>
      <c r="DC115" s="69">
        <f t="shared" si="233"/>
      </c>
      <c r="DD115" s="69">
        <f t="shared" si="234"/>
      </c>
      <c r="DE115" s="69">
        <f t="shared" si="235"/>
      </c>
      <c r="DF115" s="69">
        <f t="shared" si="236"/>
      </c>
      <c r="DG115" s="69">
        <f t="shared" si="237"/>
      </c>
      <c r="DH115" s="69">
        <f t="shared" si="238"/>
      </c>
      <c r="DI115" s="69">
        <f t="shared" si="239"/>
      </c>
      <c r="DJ115" s="69">
        <f t="shared" si="240"/>
      </c>
      <c r="DK115" s="69">
        <f t="shared" si="241"/>
      </c>
      <c r="DL115" s="69">
        <f t="shared" si="242"/>
      </c>
      <c r="DM115" s="69">
        <f t="shared" si="243"/>
      </c>
      <c r="DN115" s="69">
        <f t="shared" si="244"/>
      </c>
      <c r="DO115" s="69">
        <f t="shared" si="245"/>
      </c>
      <c r="DP115" s="69">
        <f t="shared" si="246"/>
      </c>
      <c r="DQ115" s="69">
        <f t="shared" si="247"/>
      </c>
      <c r="DR115" s="69">
        <f t="shared" si="248"/>
      </c>
      <c r="DS115" s="70">
        <f t="shared" si="187"/>
      </c>
      <c r="DT115" s="70">
        <f t="shared" si="188"/>
      </c>
      <c r="DU115" s="70">
        <f t="shared" si="189"/>
      </c>
      <c r="DV115" s="70">
        <f t="shared" si="190"/>
      </c>
      <c r="DX115" s="15">
        <f t="shared" si="191"/>
      </c>
      <c r="DY115" s="160"/>
      <c r="DZ115" s="15">
        <f t="shared" si="192"/>
      </c>
    </row>
    <row r="116" spans="1:130" ht="12.75">
      <c r="A116" s="165">
        <v>104</v>
      </c>
      <c r="B116" s="170"/>
      <c r="C116" s="171"/>
      <c r="D116" s="172"/>
      <c r="E116" s="173"/>
      <c r="F116" s="24"/>
      <c r="G116" s="181"/>
      <c r="H116" s="45">
        <f t="shared" si="201"/>
        <v>0</v>
      </c>
      <c r="I116" s="21"/>
      <c r="J116" s="46">
        <f t="shared" si="202"/>
        <v>0</v>
      </c>
      <c r="K116" s="25"/>
      <c r="L116" s="46">
        <f t="shared" si="203"/>
        <v>0</v>
      </c>
      <c r="M116" s="20"/>
      <c r="N116" s="46">
        <f t="shared" si="204"/>
        <v>0</v>
      </c>
      <c r="O116" s="23"/>
      <c r="P116" s="46">
        <f t="shared" si="205"/>
        <v>0</v>
      </c>
      <c r="Q116" s="21"/>
      <c r="R116" s="46">
        <f t="shared" si="206"/>
        <v>0</v>
      </c>
      <c r="S116" s="23"/>
      <c r="T116" s="46">
        <f t="shared" si="207"/>
        <v>0</v>
      </c>
      <c r="U116" s="22"/>
      <c r="V116" s="46">
        <f t="shared" si="208"/>
        <v>0</v>
      </c>
      <c r="W116" s="94"/>
      <c r="X116" s="46">
        <f t="shared" si="209"/>
        <v>0</v>
      </c>
      <c r="Y116" s="63"/>
      <c r="Z116" s="130"/>
      <c r="AA116" s="131"/>
      <c r="AB116" s="46">
        <f t="shared" si="210"/>
        <v>0</v>
      </c>
      <c r="AC116" s="32">
        <f t="shared" si="200"/>
        <v>0</v>
      </c>
      <c r="AD116" s="175">
        <f t="shared" si="211"/>
      </c>
      <c r="AE116" s="30">
        <f t="shared" si="212"/>
        <v>0</v>
      </c>
      <c r="AF116" s="60"/>
      <c r="AG116" s="128">
        <f t="shared" si="193"/>
        <v>0</v>
      </c>
      <c r="AH116" s="128">
        <f t="shared" si="194"/>
        <v>0</v>
      </c>
      <c r="AI116" s="66">
        <f t="shared" si="195"/>
      </c>
      <c r="AJ116" s="66">
        <f t="shared" si="196"/>
        <v>0</v>
      </c>
      <c r="AK116" s="66">
        <f t="shared" si="197"/>
        <v>0</v>
      </c>
      <c r="AL116" s="67">
        <f t="shared" si="198"/>
      </c>
      <c r="AM116" s="129">
        <f t="shared" si="199"/>
        <v>0</v>
      </c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9">
        <f t="shared" si="213"/>
      </c>
      <c r="BI116" s="69">
        <f t="shared" si="214"/>
      </c>
      <c r="BJ116" s="69">
        <f t="shared" si="215"/>
      </c>
      <c r="BK116" s="69">
        <f t="shared" si="216"/>
      </c>
      <c r="BL116" s="69">
        <f t="shared" si="217"/>
      </c>
      <c r="BM116" s="69">
        <f t="shared" si="218"/>
      </c>
      <c r="BN116" s="69">
        <f t="shared" si="219"/>
      </c>
      <c r="BO116" s="69">
        <f t="shared" si="220"/>
      </c>
      <c r="BP116" s="69">
        <f t="shared" si="221"/>
      </c>
      <c r="BQ116" s="69">
        <f t="shared" si="222"/>
      </c>
      <c r="BR116" s="69">
        <f t="shared" si="223"/>
      </c>
      <c r="BS116" s="69">
        <f t="shared" si="224"/>
      </c>
      <c r="BT116" s="69">
        <f t="shared" si="225"/>
      </c>
      <c r="BU116" s="69">
        <f t="shared" si="226"/>
      </c>
      <c r="BV116" s="69">
        <f t="shared" si="227"/>
      </c>
      <c r="BW116" s="69">
        <f t="shared" si="228"/>
      </c>
      <c r="BX116" s="69">
        <f t="shared" si="229"/>
      </c>
      <c r="BY116" s="69">
        <f t="shared" si="230"/>
      </c>
      <c r="BZ116" s="70">
        <f t="shared" si="164"/>
      </c>
      <c r="CA116" s="70">
        <f t="shared" si="165"/>
      </c>
      <c r="CB116" s="70">
        <f t="shared" si="166"/>
      </c>
      <c r="CC116" s="70">
        <f t="shared" si="167"/>
      </c>
      <c r="CD116" s="78"/>
      <c r="CE116" s="15">
        <f t="shared" si="168"/>
      </c>
      <c r="CF116" s="52"/>
      <c r="DA116" s="69">
        <f t="shared" si="231"/>
      </c>
      <c r="DB116" s="69">
        <f t="shared" si="232"/>
      </c>
      <c r="DC116" s="69">
        <f t="shared" si="233"/>
      </c>
      <c r="DD116" s="69">
        <f t="shared" si="234"/>
      </c>
      <c r="DE116" s="69">
        <f t="shared" si="235"/>
      </c>
      <c r="DF116" s="69">
        <f t="shared" si="236"/>
      </c>
      <c r="DG116" s="69">
        <f t="shared" si="237"/>
      </c>
      <c r="DH116" s="69">
        <f t="shared" si="238"/>
      </c>
      <c r="DI116" s="69">
        <f t="shared" si="239"/>
      </c>
      <c r="DJ116" s="69">
        <f t="shared" si="240"/>
      </c>
      <c r="DK116" s="69">
        <f t="shared" si="241"/>
      </c>
      <c r="DL116" s="69">
        <f t="shared" si="242"/>
      </c>
      <c r="DM116" s="69">
        <f t="shared" si="243"/>
      </c>
      <c r="DN116" s="69">
        <f t="shared" si="244"/>
      </c>
      <c r="DO116" s="69">
        <f t="shared" si="245"/>
      </c>
      <c r="DP116" s="69">
        <f t="shared" si="246"/>
      </c>
      <c r="DQ116" s="69">
        <f t="shared" si="247"/>
      </c>
      <c r="DR116" s="69">
        <f t="shared" si="248"/>
      </c>
      <c r="DS116" s="70">
        <f t="shared" si="187"/>
      </c>
      <c r="DT116" s="70">
        <f t="shared" si="188"/>
      </c>
      <c r="DU116" s="70">
        <f t="shared" si="189"/>
      </c>
      <c r="DV116" s="70">
        <f t="shared" si="190"/>
      </c>
      <c r="DX116" s="15">
        <f t="shared" si="191"/>
      </c>
      <c r="DY116" s="160"/>
      <c r="DZ116" s="15">
        <f t="shared" si="192"/>
      </c>
    </row>
    <row r="117" spans="1:130" ht="12.75">
      <c r="A117" s="165">
        <v>105</v>
      </c>
      <c r="B117" s="170"/>
      <c r="C117" s="171"/>
      <c r="D117" s="172"/>
      <c r="E117" s="173"/>
      <c r="F117" s="24"/>
      <c r="G117" s="181"/>
      <c r="H117" s="45">
        <f t="shared" si="201"/>
        <v>0</v>
      </c>
      <c r="I117" s="21"/>
      <c r="J117" s="46">
        <f t="shared" si="202"/>
        <v>0</v>
      </c>
      <c r="K117" s="25"/>
      <c r="L117" s="46">
        <f t="shared" si="203"/>
        <v>0</v>
      </c>
      <c r="M117" s="20"/>
      <c r="N117" s="46">
        <f t="shared" si="204"/>
        <v>0</v>
      </c>
      <c r="O117" s="23"/>
      <c r="P117" s="46">
        <f t="shared" si="205"/>
        <v>0</v>
      </c>
      <c r="Q117" s="21"/>
      <c r="R117" s="46">
        <f t="shared" si="206"/>
        <v>0</v>
      </c>
      <c r="S117" s="23"/>
      <c r="T117" s="46">
        <f t="shared" si="207"/>
        <v>0</v>
      </c>
      <c r="U117" s="22"/>
      <c r="V117" s="46">
        <f t="shared" si="208"/>
        <v>0</v>
      </c>
      <c r="W117" s="94"/>
      <c r="X117" s="46">
        <f t="shared" si="209"/>
        <v>0</v>
      </c>
      <c r="Y117" s="63"/>
      <c r="Z117" s="130"/>
      <c r="AA117" s="131"/>
      <c r="AB117" s="46">
        <f t="shared" si="210"/>
        <v>0</v>
      </c>
      <c r="AC117" s="32">
        <f t="shared" si="200"/>
        <v>0</v>
      </c>
      <c r="AD117" s="175">
        <f t="shared" si="211"/>
      </c>
      <c r="AE117" s="30">
        <f t="shared" si="212"/>
        <v>0</v>
      </c>
      <c r="AF117" s="60"/>
      <c r="AG117" s="128">
        <f t="shared" si="193"/>
        <v>0</v>
      </c>
      <c r="AH117" s="128">
        <f t="shared" si="194"/>
        <v>0</v>
      </c>
      <c r="AI117" s="66">
        <f t="shared" si="195"/>
      </c>
      <c r="AJ117" s="66">
        <f t="shared" si="196"/>
        <v>0</v>
      </c>
      <c r="AK117" s="66">
        <f t="shared" si="197"/>
        <v>0</v>
      </c>
      <c r="AL117" s="67">
        <f t="shared" si="198"/>
      </c>
      <c r="AM117" s="129">
        <f t="shared" si="199"/>
        <v>0</v>
      </c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9">
        <f t="shared" si="213"/>
      </c>
      <c r="BI117" s="69">
        <f t="shared" si="214"/>
      </c>
      <c r="BJ117" s="69">
        <f t="shared" si="215"/>
      </c>
      <c r="BK117" s="69">
        <f t="shared" si="216"/>
      </c>
      <c r="BL117" s="69">
        <f t="shared" si="217"/>
      </c>
      <c r="BM117" s="69">
        <f t="shared" si="218"/>
      </c>
      <c r="BN117" s="69">
        <f t="shared" si="219"/>
      </c>
      <c r="BO117" s="69">
        <f t="shared" si="220"/>
      </c>
      <c r="BP117" s="69">
        <f t="shared" si="221"/>
      </c>
      <c r="BQ117" s="69">
        <f t="shared" si="222"/>
      </c>
      <c r="BR117" s="69">
        <f t="shared" si="223"/>
      </c>
      <c r="BS117" s="69">
        <f t="shared" si="224"/>
      </c>
      <c r="BT117" s="69">
        <f t="shared" si="225"/>
      </c>
      <c r="BU117" s="69">
        <f t="shared" si="226"/>
      </c>
      <c r="BV117" s="69">
        <f t="shared" si="227"/>
      </c>
      <c r="BW117" s="69">
        <f t="shared" si="228"/>
      </c>
      <c r="BX117" s="69">
        <f t="shared" si="229"/>
      </c>
      <c r="BY117" s="69">
        <f t="shared" si="230"/>
      </c>
      <c r="BZ117" s="70">
        <f t="shared" si="164"/>
      </c>
      <c r="CA117" s="70">
        <f t="shared" si="165"/>
      </c>
      <c r="CB117" s="70">
        <f t="shared" si="166"/>
      </c>
      <c r="CC117" s="70">
        <f t="shared" si="167"/>
      </c>
      <c r="CD117" s="78"/>
      <c r="CE117" s="15">
        <f t="shared" si="168"/>
      </c>
      <c r="CF117" s="52"/>
      <c r="DA117" s="69">
        <f t="shared" si="231"/>
      </c>
      <c r="DB117" s="69">
        <f t="shared" si="232"/>
      </c>
      <c r="DC117" s="69">
        <f t="shared" si="233"/>
      </c>
      <c r="DD117" s="69">
        <f t="shared" si="234"/>
      </c>
      <c r="DE117" s="69">
        <f t="shared" si="235"/>
      </c>
      <c r="DF117" s="69">
        <f t="shared" si="236"/>
      </c>
      <c r="DG117" s="69">
        <f t="shared" si="237"/>
      </c>
      <c r="DH117" s="69">
        <f t="shared" si="238"/>
      </c>
      <c r="DI117" s="69">
        <f t="shared" si="239"/>
      </c>
      <c r="DJ117" s="69">
        <f t="shared" si="240"/>
      </c>
      <c r="DK117" s="69">
        <f t="shared" si="241"/>
      </c>
      <c r="DL117" s="69">
        <f t="shared" si="242"/>
      </c>
      <c r="DM117" s="69">
        <f t="shared" si="243"/>
      </c>
      <c r="DN117" s="69">
        <f t="shared" si="244"/>
      </c>
      <c r="DO117" s="69">
        <f t="shared" si="245"/>
      </c>
      <c r="DP117" s="69">
        <f t="shared" si="246"/>
      </c>
      <c r="DQ117" s="69">
        <f t="shared" si="247"/>
      </c>
      <c r="DR117" s="69">
        <f t="shared" si="248"/>
      </c>
      <c r="DS117" s="70">
        <f t="shared" si="187"/>
      </c>
      <c r="DT117" s="70">
        <f t="shared" si="188"/>
      </c>
      <c r="DU117" s="70">
        <f t="shared" si="189"/>
      </c>
      <c r="DV117" s="70">
        <f t="shared" si="190"/>
      </c>
      <c r="DX117" s="15">
        <f t="shared" si="191"/>
      </c>
      <c r="DY117" s="160"/>
      <c r="DZ117" s="15">
        <f t="shared" si="192"/>
      </c>
    </row>
    <row r="118" spans="1:130" ht="12.75">
      <c r="A118" s="165">
        <v>106</v>
      </c>
      <c r="B118" s="170"/>
      <c r="C118" s="171"/>
      <c r="D118" s="172"/>
      <c r="E118" s="173"/>
      <c r="F118" s="24"/>
      <c r="G118" s="181"/>
      <c r="H118" s="45">
        <f t="shared" si="201"/>
        <v>0</v>
      </c>
      <c r="I118" s="21"/>
      <c r="J118" s="46">
        <f t="shared" si="202"/>
        <v>0</v>
      </c>
      <c r="K118" s="25"/>
      <c r="L118" s="46">
        <f t="shared" si="203"/>
        <v>0</v>
      </c>
      <c r="M118" s="20"/>
      <c r="N118" s="46">
        <f t="shared" si="204"/>
        <v>0</v>
      </c>
      <c r="O118" s="23"/>
      <c r="P118" s="46">
        <f t="shared" si="205"/>
        <v>0</v>
      </c>
      <c r="Q118" s="21"/>
      <c r="R118" s="46">
        <f t="shared" si="206"/>
        <v>0</v>
      </c>
      <c r="S118" s="23"/>
      <c r="T118" s="46">
        <f t="shared" si="207"/>
        <v>0</v>
      </c>
      <c r="U118" s="22"/>
      <c r="V118" s="46">
        <f t="shared" si="208"/>
        <v>0</v>
      </c>
      <c r="W118" s="94"/>
      <c r="X118" s="46">
        <f t="shared" si="209"/>
        <v>0</v>
      </c>
      <c r="Y118" s="63"/>
      <c r="Z118" s="130"/>
      <c r="AA118" s="131"/>
      <c r="AB118" s="46">
        <f t="shared" si="210"/>
        <v>0</v>
      </c>
      <c r="AC118" s="32">
        <f t="shared" si="200"/>
        <v>0</v>
      </c>
      <c r="AD118" s="175">
        <f t="shared" si="211"/>
      </c>
      <c r="AE118" s="30">
        <f t="shared" si="212"/>
        <v>0</v>
      </c>
      <c r="AF118" s="60"/>
      <c r="AG118" s="128">
        <f t="shared" si="193"/>
        <v>0</v>
      </c>
      <c r="AH118" s="128">
        <f t="shared" si="194"/>
        <v>0</v>
      </c>
      <c r="AI118" s="66">
        <f t="shared" si="195"/>
      </c>
      <c r="AJ118" s="66">
        <f t="shared" si="196"/>
        <v>0</v>
      </c>
      <c r="AK118" s="66">
        <f t="shared" si="197"/>
        <v>0</v>
      </c>
      <c r="AL118" s="67">
        <f t="shared" si="198"/>
      </c>
      <c r="AM118" s="129">
        <f t="shared" si="199"/>
        <v>0</v>
      </c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9">
        <f t="shared" si="213"/>
      </c>
      <c r="BI118" s="69">
        <f t="shared" si="214"/>
      </c>
      <c r="BJ118" s="69">
        <f t="shared" si="215"/>
      </c>
      <c r="BK118" s="69">
        <f t="shared" si="216"/>
      </c>
      <c r="BL118" s="69">
        <f t="shared" si="217"/>
      </c>
      <c r="BM118" s="69">
        <f t="shared" si="218"/>
      </c>
      <c r="BN118" s="69">
        <f t="shared" si="219"/>
      </c>
      <c r="BO118" s="69">
        <f t="shared" si="220"/>
      </c>
      <c r="BP118" s="69">
        <f t="shared" si="221"/>
      </c>
      <c r="BQ118" s="69">
        <f t="shared" si="222"/>
      </c>
      <c r="BR118" s="69">
        <f t="shared" si="223"/>
      </c>
      <c r="BS118" s="69">
        <f t="shared" si="224"/>
      </c>
      <c r="BT118" s="69">
        <f t="shared" si="225"/>
      </c>
      <c r="BU118" s="69">
        <f t="shared" si="226"/>
      </c>
      <c r="BV118" s="69">
        <f t="shared" si="227"/>
      </c>
      <c r="BW118" s="69">
        <f t="shared" si="228"/>
      </c>
      <c r="BX118" s="69">
        <f t="shared" si="229"/>
      </c>
      <c r="BY118" s="69">
        <f t="shared" si="230"/>
      </c>
      <c r="BZ118" s="70">
        <f t="shared" si="164"/>
      </c>
      <c r="CA118" s="70">
        <f t="shared" si="165"/>
      </c>
      <c r="CB118" s="70">
        <f t="shared" si="166"/>
      </c>
      <c r="CC118" s="70">
        <f t="shared" si="167"/>
      </c>
      <c r="CD118" s="78"/>
      <c r="CE118" s="15">
        <f t="shared" si="168"/>
      </c>
      <c r="CF118" s="52"/>
      <c r="DA118" s="69">
        <f t="shared" si="231"/>
      </c>
      <c r="DB118" s="69">
        <f t="shared" si="232"/>
      </c>
      <c r="DC118" s="69">
        <f t="shared" si="233"/>
      </c>
      <c r="DD118" s="69">
        <f t="shared" si="234"/>
      </c>
      <c r="DE118" s="69">
        <f t="shared" si="235"/>
      </c>
      <c r="DF118" s="69">
        <f t="shared" si="236"/>
      </c>
      <c r="DG118" s="69">
        <f t="shared" si="237"/>
      </c>
      <c r="DH118" s="69">
        <f t="shared" si="238"/>
      </c>
      <c r="DI118" s="69">
        <f t="shared" si="239"/>
      </c>
      <c r="DJ118" s="69">
        <f t="shared" si="240"/>
      </c>
      <c r="DK118" s="69">
        <f t="shared" si="241"/>
      </c>
      <c r="DL118" s="69">
        <f t="shared" si="242"/>
      </c>
      <c r="DM118" s="69">
        <f t="shared" si="243"/>
      </c>
      <c r="DN118" s="69">
        <f t="shared" si="244"/>
      </c>
      <c r="DO118" s="69">
        <f t="shared" si="245"/>
      </c>
      <c r="DP118" s="69">
        <f t="shared" si="246"/>
      </c>
      <c r="DQ118" s="69">
        <f t="shared" si="247"/>
      </c>
      <c r="DR118" s="69">
        <f t="shared" si="248"/>
      </c>
      <c r="DS118" s="70">
        <f t="shared" si="187"/>
      </c>
      <c r="DT118" s="70">
        <f t="shared" si="188"/>
      </c>
      <c r="DU118" s="70">
        <f t="shared" si="189"/>
      </c>
      <c r="DV118" s="70">
        <f t="shared" si="190"/>
      </c>
      <c r="DX118" s="15">
        <f t="shared" si="191"/>
      </c>
      <c r="DY118" s="160"/>
      <c r="DZ118" s="15">
        <f t="shared" si="192"/>
      </c>
    </row>
    <row r="119" spans="1:130" ht="12.75">
      <c r="A119" s="165">
        <v>107</v>
      </c>
      <c r="B119" s="170"/>
      <c r="C119" s="171"/>
      <c r="D119" s="172"/>
      <c r="E119" s="173"/>
      <c r="F119" s="24"/>
      <c r="G119" s="181"/>
      <c r="H119" s="45">
        <f t="shared" si="201"/>
        <v>0</v>
      </c>
      <c r="I119" s="21"/>
      <c r="J119" s="46">
        <f t="shared" si="202"/>
        <v>0</v>
      </c>
      <c r="K119" s="25"/>
      <c r="L119" s="46">
        <f t="shared" si="203"/>
        <v>0</v>
      </c>
      <c r="M119" s="20"/>
      <c r="N119" s="46">
        <f t="shared" si="204"/>
        <v>0</v>
      </c>
      <c r="O119" s="23"/>
      <c r="P119" s="46">
        <f t="shared" si="205"/>
        <v>0</v>
      </c>
      <c r="Q119" s="21"/>
      <c r="R119" s="46">
        <f t="shared" si="206"/>
        <v>0</v>
      </c>
      <c r="S119" s="23"/>
      <c r="T119" s="46">
        <f t="shared" si="207"/>
        <v>0</v>
      </c>
      <c r="U119" s="22"/>
      <c r="V119" s="46">
        <f t="shared" si="208"/>
        <v>0</v>
      </c>
      <c r="W119" s="94"/>
      <c r="X119" s="46">
        <f t="shared" si="209"/>
        <v>0</v>
      </c>
      <c r="Y119" s="63"/>
      <c r="Z119" s="130"/>
      <c r="AA119" s="131"/>
      <c r="AB119" s="46">
        <f t="shared" si="210"/>
        <v>0</v>
      </c>
      <c r="AC119" s="32">
        <f t="shared" si="200"/>
        <v>0</v>
      </c>
      <c r="AD119" s="175">
        <f t="shared" si="211"/>
      </c>
      <c r="AE119" s="30">
        <f t="shared" si="212"/>
        <v>0</v>
      </c>
      <c r="AF119" s="60"/>
      <c r="AG119" s="128">
        <f t="shared" si="193"/>
        <v>0</v>
      </c>
      <c r="AH119" s="128">
        <f t="shared" si="194"/>
        <v>0</v>
      </c>
      <c r="AI119" s="66">
        <f t="shared" si="195"/>
      </c>
      <c r="AJ119" s="66">
        <f t="shared" si="196"/>
        <v>0</v>
      </c>
      <c r="AK119" s="66">
        <f t="shared" si="197"/>
        <v>0</v>
      </c>
      <c r="AL119" s="67">
        <f t="shared" si="198"/>
      </c>
      <c r="AM119" s="129">
        <f t="shared" si="199"/>
        <v>0</v>
      </c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9">
        <f t="shared" si="213"/>
      </c>
      <c r="BI119" s="69">
        <f t="shared" si="214"/>
      </c>
      <c r="BJ119" s="69">
        <f t="shared" si="215"/>
      </c>
      <c r="BK119" s="69">
        <f t="shared" si="216"/>
      </c>
      <c r="BL119" s="69">
        <f t="shared" si="217"/>
      </c>
      <c r="BM119" s="69">
        <f t="shared" si="218"/>
      </c>
      <c r="BN119" s="69">
        <f t="shared" si="219"/>
      </c>
      <c r="BO119" s="69">
        <f t="shared" si="220"/>
      </c>
      <c r="BP119" s="69">
        <f t="shared" si="221"/>
      </c>
      <c r="BQ119" s="69">
        <f t="shared" si="222"/>
      </c>
      <c r="BR119" s="69">
        <f t="shared" si="223"/>
      </c>
      <c r="BS119" s="69">
        <f t="shared" si="224"/>
      </c>
      <c r="BT119" s="69">
        <f t="shared" si="225"/>
      </c>
      <c r="BU119" s="69">
        <f t="shared" si="226"/>
      </c>
      <c r="BV119" s="69">
        <f t="shared" si="227"/>
      </c>
      <c r="BW119" s="69">
        <f t="shared" si="228"/>
      </c>
      <c r="BX119" s="69">
        <f t="shared" si="229"/>
      </c>
      <c r="BY119" s="69">
        <f t="shared" si="230"/>
      </c>
      <c r="BZ119" s="70">
        <f t="shared" si="164"/>
      </c>
      <c r="CA119" s="70">
        <f t="shared" si="165"/>
      </c>
      <c r="CB119" s="70">
        <f t="shared" si="166"/>
      </c>
      <c r="CC119" s="70">
        <f t="shared" si="167"/>
      </c>
      <c r="CD119" s="78"/>
      <c r="CE119" s="15">
        <f t="shared" si="168"/>
      </c>
      <c r="CF119" s="52"/>
      <c r="DA119" s="69">
        <f t="shared" si="231"/>
      </c>
      <c r="DB119" s="69">
        <f t="shared" si="232"/>
      </c>
      <c r="DC119" s="69">
        <f t="shared" si="233"/>
      </c>
      <c r="DD119" s="69">
        <f t="shared" si="234"/>
      </c>
      <c r="DE119" s="69">
        <f t="shared" si="235"/>
      </c>
      <c r="DF119" s="69">
        <f t="shared" si="236"/>
      </c>
      <c r="DG119" s="69">
        <f t="shared" si="237"/>
      </c>
      <c r="DH119" s="69">
        <f t="shared" si="238"/>
      </c>
      <c r="DI119" s="69">
        <f t="shared" si="239"/>
      </c>
      <c r="DJ119" s="69">
        <f t="shared" si="240"/>
      </c>
      <c r="DK119" s="69">
        <f t="shared" si="241"/>
      </c>
      <c r="DL119" s="69">
        <f t="shared" si="242"/>
      </c>
      <c r="DM119" s="69">
        <f t="shared" si="243"/>
      </c>
      <c r="DN119" s="69">
        <f t="shared" si="244"/>
      </c>
      <c r="DO119" s="69">
        <f t="shared" si="245"/>
      </c>
      <c r="DP119" s="69">
        <f t="shared" si="246"/>
      </c>
      <c r="DQ119" s="69">
        <f t="shared" si="247"/>
      </c>
      <c r="DR119" s="69">
        <f t="shared" si="248"/>
      </c>
      <c r="DS119" s="70">
        <f t="shared" si="187"/>
      </c>
      <c r="DT119" s="70">
        <f t="shared" si="188"/>
      </c>
      <c r="DU119" s="70">
        <f t="shared" si="189"/>
      </c>
      <c r="DV119" s="70">
        <f t="shared" si="190"/>
      </c>
      <c r="DX119" s="15">
        <f t="shared" si="191"/>
      </c>
      <c r="DY119" s="160"/>
      <c r="DZ119" s="15">
        <f t="shared" si="192"/>
      </c>
    </row>
    <row r="120" spans="1:130" ht="12.75">
      <c r="A120" s="165">
        <v>108</v>
      </c>
      <c r="B120" s="170"/>
      <c r="C120" s="171"/>
      <c r="D120" s="172"/>
      <c r="E120" s="173"/>
      <c r="F120" s="24"/>
      <c r="G120" s="181"/>
      <c r="H120" s="45">
        <f t="shared" si="201"/>
        <v>0</v>
      </c>
      <c r="I120" s="21"/>
      <c r="J120" s="46">
        <f t="shared" si="202"/>
        <v>0</v>
      </c>
      <c r="K120" s="25"/>
      <c r="L120" s="46">
        <f t="shared" si="203"/>
        <v>0</v>
      </c>
      <c r="M120" s="20"/>
      <c r="N120" s="46">
        <f t="shared" si="204"/>
        <v>0</v>
      </c>
      <c r="O120" s="23"/>
      <c r="P120" s="46">
        <f t="shared" si="205"/>
        <v>0</v>
      </c>
      <c r="Q120" s="21"/>
      <c r="R120" s="46">
        <f t="shared" si="206"/>
        <v>0</v>
      </c>
      <c r="S120" s="23"/>
      <c r="T120" s="46">
        <f t="shared" si="207"/>
        <v>0</v>
      </c>
      <c r="U120" s="22"/>
      <c r="V120" s="46">
        <f t="shared" si="208"/>
        <v>0</v>
      </c>
      <c r="W120" s="94"/>
      <c r="X120" s="46">
        <f t="shared" si="209"/>
        <v>0</v>
      </c>
      <c r="Y120" s="63"/>
      <c r="Z120" s="130"/>
      <c r="AA120" s="131"/>
      <c r="AB120" s="46">
        <f t="shared" si="210"/>
        <v>0</v>
      </c>
      <c r="AC120" s="32">
        <f t="shared" si="200"/>
        <v>0</v>
      </c>
      <c r="AD120" s="175">
        <f t="shared" si="211"/>
      </c>
      <c r="AE120" s="30">
        <f t="shared" si="212"/>
        <v>0</v>
      </c>
      <c r="AF120" s="60"/>
      <c r="AG120" s="128">
        <f t="shared" si="193"/>
        <v>0</v>
      </c>
      <c r="AH120" s="128">
        <f t="shared" si="194"/>
        <v>0</v>
      </c>
      <c r="AI120" s="66">
        <f t="shared" si="195"/>
      </c>
      <c r="AJ120" s="66">
        <f t="shared" si="196"/>
        <v>0</v>
      </c>
      <c r="AK120" s="66">
        <f t="shared" si="197"/>
        <v>0</v>
      </c>
      <c r="AL120" s="67">
        <f t="shared" si="198"/>
      </c>
      <c r="AM120" s="129">
        <f t="shared" si="199"/>
        <v>0</v>
      </c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9">
        <f t="shared" si="213"/>
      </c>
      <c r="BI120" s="69">
        <f t="shared" si="214"/>
      </c>
      <c r="BJ120" s="69">
        <f t="shared" si="215"/>
      </c>
      <c r="BK120" s="69">
        <f t="shared" si="216"/>
      </c>
      <c r="BL120" s="69">
        <f t="shared" si="217"/>
      </c>
      <c r="BM120" s="69">
        <f t="shared" si="218"/>
      </c>
      <c r="BN120" s="69">
        <f t="shared" si="219"/>
      </c>
      <c r="BO120" s="69">
        <f t="shared" si="220"/>
      </c>
      <c r="BP120" s="69">
        <f t="shared" si="221"/>
      </c>
      <c r="BQ120" s="69">
        <f t="shared" si="222"/>
      </c>
      <c r="BR120" s="69">
        <f t="shared" si="223"/>
      </c>
      <c r="BS120" s="69">
        <f t="shared" si="224"/>
      </c>
      <c r="BT120" s="69">
        <f t="shared" si="225"/>
      </c>
      <c r="BU120" s="69">
        <f t="shared" si="226"/>
      </c>
      <c r="BV120" s="69">
        <f t="shared" si="227"/>
      </c>
      <c r="BW120" s="69">
        <f t="shared" si="228"/>
      </c>
      <c r="BX120" s="69">
        <f t="shared" si="229"/>
      </c>
      <c r="BY120" s="69">
        <f t="shared" si="230"/>
      </c>
      <c r="BZ120" s="70">
        <f t="shared" si="164"/>
      </c>
      <c r="CA120" s="70">
        <f t="shared" si="165"/>
      </c>
      <c r="CB120" s="70">
        <f t="shared" si="166"/>
      </c>
      <c r="CC120" s="70">
        <f t="shared" si="167"/>
      </c>
      <c r="CD120" s="78"/>
      <c r="CE120" s="15">
        <f t="shared" si="168"/>
      </c>
      <c r="CF120" s="52"/>
      <c r="DA120" s="69">
        <f t="shared" si="231"/>
      </c>
      <c r="DB120" s="69">
        <f t="shared" si="232"/>
      </c>
      <c r="DC120" s="69">
        <f t="shared" si="233"/>
      </c>
      <c r="DD120" s="69">
        <f t="shared" si="234"/>
      </c>
      <c r="DE120" s="69">
        <f t="shared" si="235"/>
      </c>
      <c r="DF120" s="69">
        <f t="shared" si="236"/>
      </c>
      <c r="DG120" s="69">
        <f t="shared" si="237"/>
      </c>
      <c r="DH120" s="69">
        <f t="shared" si="238"/>
      </c>
      <c r="DI120" s="69">
        <f t="shared" si="239"/>
      </c>
      <c r="DJ120" s="69">
        <f t="shared" si="240"/>
      </c>
      <c r="DK120" s="69">
        <f t="shared" si="241"/>
      </c>
      <c r="DL120" s="69">
        <f t="shared" si="242"/>
      </c>
      <c r="DM120" s="69">
        <f t="shared" si="243"/>
      </c>
      <c r="DN120" s="69">
        <f t="shared" si="244"/>
      </c>
      <c r="DO120" s="69">
        <f t="shared" si="245"/>
      </c>
      <c r="DP120" s="69">
        <f t="shared" si="246"/>
      </c>
      <c r="DQ120" s="69">
        <f t="shared" si="247"/>
      </c>
      <c r="DR120" s="69">
        <f t="shared" si="248"/>
      </c>
      <c r="DS120" s="70">
        <f t="shared" si="187"/>
      </c>
      <c r="DT120" s="70">
        <f t="shared" si="188"/>
      </c>
      <c r="DU120" s="70">
        <f t="shared" si="189"/>
      </c>
      <c r="DV120" s="70">
        <f t="shared" si="190"/>
      </c>
      <c r="DX120" s="15">
        <f t="shared" si="191"/>
      </c>
      <c r="DY120" s="160"/>
      <c r="DZ120" s="15">
        <f t="shared" si="192"/>
      </c>
    </row>
    <row r="121" spans="1:130" ht="12.75">
      <c r="A121" s="165">
        <v>109</v>
      </c>
      <c r="B121" s="170"/>
      <c r="C121" s="171"/>
      <c r="D121" s="172"/>
      <c r="E121" s="173"/>
      <c r="F121" s="24"/>
      <c r="G121" s="181"/>
      <c r="H121" s="45">
        <f t="shared" si="201"/>
        <v>0</v>
      </c>
      <c r="I121" s="21"/>
      <c r="J121" s="46">
        <f t="shared" si="202"/>
        <v>0</v>
      </c>
      <c r="K121" s="25"/>
      <c r="L121" s="46">
        <f t="shared" si="203"/>
        <v>0</v>
      </c>
      <c r="M121" s="20"/>
      <c r="N121" s="46">
        <f t="shared" si="204"/>
        <v>0</v>
      </c>
      <c r="O121" s="23"/>
      <c r="P121" s="46">
        <f t="shared" si="205"/>
        <v>0</v>
      </c>
      <c r="Q121" s="21"/>
      <c r="R121" s="46">
        <f t="shared" si="206"/>
        <v>0</v>
      </c>
      <c r="S121" s="23"/>
      <c r="T121" s="46">
        <f t="shared" si="207"/>
        <v>0</v>
      </c>
      <c r="U121" s="22"/>
      <c r="V121" s="46">
        <f t="shared" si="208"/>
        <v>0</v>
      </c>
      <c r="W121" s="94"/>
      <c r="X121" s="46">
        <f t="shared" si="209"/>
        <v>0</v>
      </c>
      <c r="Y121" s="63"/>
      <c r="Z121" s="130"/>
      <c r="AA121" s="131"/>
      <c r="AB121" s="46">
        <f t="shared" si="210"/>
        <v>0</v>
      </c>
      <c r="AC121" s="32">
        <f t="shared" si="200"/>
        <v>0</v>
      </c>
      <c r="AD121" s="175">
        <f t="shared" si="211"/>
      </c>
      <c r="AE121" s="30">
        <f t="shared" si="212"/>
        <v>0</v>
      </c>
      <c r="AF121" s="60"/>
      <c r="AG121" s="128">
        <f t="shared" si="193"/>
        <v>0</v>
      </c>
      <c r="AH121" s="128">
        <f t="shared" si="194"/>
        <v>0</v>
      </c>
      <c r="AI121" s="66">
        <f t="shared" si="195"/>
      </c>
      <c r="AJ121" s="66">
        <f t="shared" si="196"/>
        <v>0</v>
      </c>
      <c r="AK121" s="66">
        <f t="shared" si="197"/>
        <v>0</v>
      </c>
      <c r="AL121" s="67">
        <f t="shared" si="198"/>
      </c>
      <c r="AM121" s="129">
        <f t="shared" si="199"/>
        <v>0</v>
      </c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9">
        <f t="shared" si="213"/>
      </c>
      <c r="BI121" s="69">
        <f t="shared" si="214"/>
      </c>
      <c r="BJ121" s="69">
        <f t="shared" si="215"/>
      </c>
      <c r="BK121" s="69">
        <f t="shared" si="216"/>
      </c>
      <c r="BL121" s="69">
        <f t="shared" si="217"/>
      </c>
      <c r="BM121" s="69">
        <f t="shared" si="218"/>
      </c>
      <c r="BN121" s="69">
        <f t="shared" si="219"/>
      </c>
      <c r="BO121" s="69">
        <f t="shared" si="220"/>
      </c>
      <c r="BP121" s="69">
        <f t="shared" si="221"/>
      </c>
      <c r="BQ121" s="69">
        <f t="shared" si="222"/>
      </c>
      <c r="BR121" s="69">
        <f t="shared" si="223"/>
      </c>
      <c r="BS121" s="69">
        <f t="shared" si="224"/>
      </c>
      <c r="BT121" s="69">
        <f t="shared" si="225"/>
      </c>
      <c r="BU121" s="69">
        <f t="shared" si="226"/>
      </c>
      <c r="BV121" s="69">
        <f t="shared" si="227"/>
      </c>
      <c r="BW121" s="69">
        <f t="shared" si="228"/>
      </c>
      <c r="BX121" s="69">
        <f t="shared" si="229"/>
      </c>
      <c r="BY121" s="69">
        <f t="shared" si="230"/>
      </c>
      <c r="BZ121" s="70">
        <f t="shared" si="164"/>
      </c>
      <c r="CA121" s="70">
        <f t="shared" si="165"/>
      </c>
      <c r="CB121" s="70">
        <f t="shared" si="166"/>
      </c>
      <c r="CC121" s="70">
        <f t="shared" si="167"/>
      </c>
      <c r="CD121" s="78"/>
      <c r="CE121" s="15">
        <f t="shared" si="168"/>
      </c>
      <c r="CF121" s="52"/>
      <c r="DA121" s="69">
        <f t="shared" si="231"/>
      </c>
      <c r="DB121" s="69">
        <f t="shared" si="232"/>
      </c>
      <c r="DC121" s="69">
        <f t="shared" si="233"/>
      </c>
      <c r="DD121" s="69">
        <f t="shared" si="234"/>
      </c>
      <c r="DE121" s="69">
        <f t="shared" si="235"/>
      </c>
      <c r="DF121" s="69">
        <f t="shared" si="236"/>
      </c>
      <c r="DG121" s="69">
        <f t="shared" si="237"/>
      </c>
      <c r="DH121" s="69">
        <f t="shared" si="238"/>
      </c>
      <c r="DI121" s="69">
        <f t="shared" si="239"/>
      </c>
      <c r="DJ121" s="69">
        <f t="shared" si="240"/>
      </c>
      <c r="DK121" s="69">
        <f t="shared" si="241"/>
      </c>
      <c r="DL121" s="69">
        <f t="shared" si="242"/>
      </c>
      <c r="DM121" s="69">
        <f t="shared" si="243"/>
      </c>
      <c r="DN121" s="69">
        <f t="shared" si="244"/>
      </c>
      <c r="DO121" s="69">
        <f t="shared" si="245"/>
      </c>
      <c r="DP121" s="69">
        <f t="shared" si="246"/>
      </c>
      <c r="DQ121" s="69">
        <f t="shared" si="247"/>
      </c>
      <c r="DR121" s="69">
        <f t="shared" si="248"/>
      </c>
      <c r="DS121" s="70">
        <f t="shared" si="187"/>
      </c>
      <c r="DT121" s="70">
        <f t="shared" si="188"/>
      </c>
      <c r="DU121" s="70">
        <f t="shared" si="189"/>
      </c>
      <c r="DV121" s="70">
        <f t="shared" si="190"/>
      </c>
      <c r="DX121" s="15">
        <f t="shared" si="191"/>
      </c>
      <c r="DY121" s="160"/>
      <c r="DZ121" s="15">
        <f t="shared" si="192"/>
      </c>
    </row>
    <row r="122" spans="1:130" ht="12.75">
      <c r="A122" s="165">
        <v>110</v>
      </c>
      <c r="B122" s="170"/>
      <c r="C122" s="171"/>
      <c r="D122" s="172"/>
      <c r="E122" s="173"/>
      <c r="F122" s="24"/>
      <c r="G122" s="181"/>
      <c r="H122" s="45">
        <f t="shared" si="201"/>
        <v>0</v>
      </c>
      <c r="I122" s="21"/>
      <c r="J122" s="46">
        <f t="shared" si="202"/>
        <v>0</v>
      </c>
      <c r="K122" s="25"/>
      <c r="L122" s="46">
        <f t="shared" si="203"/>
        <v>0</v>
      </c>
      <c r="M122" s="20"/>
      <c r="N122" s="46">
        <f t="shared" si="204"/>
        <v>0</v>
      </c>
      <c r="O122" s="23"/>
      <c r="P122" s="46">
        <f t="shared" si="205"/>
        <v>0</v>
      </c>
      <c r="Q122" s="21"/>
      <c r="R122" s="46">
        <f t="shared" si="206"/>
        <v>0</v>
      </c>
      <c r="S122" s="23"/>
      <c r="T122" s="46">
        <f t="shared" si="207"/>
        <v>0</v>
      </c>
      <c r="U122" s="22"/>
      <c r="V122" s="46">
        <f t="shared" si="208"/>
        <v>0</v>
      </c>
      <c r="W122" s="94"/>
      <c r="X122" s="46">
        <f t="shared" si="209"/>
        <v>0</v>
      </c>
      <c r="Y122" s="63"/>
      <c r="Z122" s="130"/>
      <c r="AA122" s="131"/>
      <c r="AB122" s="46">
        <f t="shared" si="210"/>
        <v>0</v>
      </c>
      <c r="AC122" s="32">
        <f t="shared" si="200"/>
        <v>0</v>
      </c>
      <c r="AD122" s="175">
        <f t="shared" si="211"/>
      </c>
      <c r="AE122" s="30">
        <f t="shared" si="212"/>
        <v>0</v>
      </c>
      <c r="AF122" s="60"/>
      <c r="AG122" s="128">
        <f t="shared" si="193"/>
        <v>0</v>
      </c>
      <c r="AH122" s="128">
        <f t="shared" si="194"/>
        <v>0</v>
      </c>
      <c r="AI122" s="66">
        <f t="shared" si="195"/>
      </c>
      <c r="AJ122" s="66">
        <f t="shared" si="196"/>
        <v>0</v>
      </c>
      <c r="AK122" s="66">
        <f t="shared" si="197"/>
        <v>0</v>
      </c>
      <c r="AL122" s="67">
        <f t="shared" si="198"/>
      </c>
      <c r="AM122" s="129">
        <f t="shared" si="199"/>
        <v>0</v>
      </c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9">
        <f t="shared" si="213"/>
      </c>
      <c r="BI122" s="69">
        <f t="shared" si="214"/>
      </c>
      <c r="BJ122" s="69">
        <f t="shared" si="215"/>
      </c>
      <c r="BK122" s="69">
        <f t="shared" si="216"/>
      </c>
      <c r="BL122" s="69">
        <f t="shared" si="217"/>
      </c>
      <c r="BM122" s="69">
        <f t="shared" si="218"/>
      </c>
      <c r="BN122" s="69">
        <f t="shared" si="219"/>
      </c>
      <c r="BO122" s="69">
        <f t="shared" si="220"/>
      </c>
      <c r="BP122" s="69">
        <f t="shared" si="221"/>
      </c>
      <c r="BQ122" s="69">
        <f t="shared" si="222"/>
      </c>
      <c r="BR122" s="69">
        <f t="shared" si="223"/>
      </c>
      <c r="BS122" s="69">
        <f t="shared" si="224"/>
      </c>
      <c r="BT122" s="69">
        <f t="shared" si="225"/>
      </c>
      <c r="BU122" s="69">
        <f t="shared" si="226"/>
      </c>
      <c r="BV122" s="69">
        <f t="shared" si="227"/>
      </c>
      <c r="BW122" s="69">
        <f t="shared" si="228"/>
      </c>
      <c r="BX122" s="69">
        <f t="shared" si="229"/>
      </c>
      <c r="BY122" s="69">
        <f t="shared" si="230"/>
      </c>
      <c r="BZ122" s="70">
        <f t="shared" si="164"/>
      </c>
      <c r="CA122" s="70">
        <f t="shared" si="165"/>
      </c>
      <c r="CB122" s="70">
        <f t="shared" si="166"/>
      </c>
      <c r="CC122" s="70">
        <f t="shared" si="167"/>
      </c>
      <c r="CD122" s="78"/>
      <c r="CE122" s="15">
        <f t="shared" si="168"/>
      </c>
      <c r="CF122" s="52"/>
      <c r="DA122" s="69">
        <f t="shared" si="231"/>
      </c>
      <c r="DB122" s="69">
        <f t="shared" si="232"/>
      </c>
      <c r="DC122" s="69">
        <f t="shared" si="233"/>
      </c>
      <c r="DD122" s="69">
        <f t="shared" si="234"/>
      </c>
      <c r="DE122" s="69">
        <f t="shared" si="235"/>
      </c>
      <c r="DF122" s="69">
        <f t="shared" si="236"/>
      </c>
      <c r="DG122" s="69">
        <f t="shared" si="237"/>
      </c>
      <c r="DH122" s="69">
        <f t="shared" si="238"/>
      </c>
      <c r="DI122" s="69">
        <f t="shared" si="239"/>
      </c>
      <c r="DJ122" s="69">
        <f t="shared" si="240"/>
      </c>
      <c r="DK122" s="69">
        <f t="shared" si="241"/>
      </c>
      <c r="DL122" s="69">
        <f t="shared" si="242"/>
      </c>
      <c r="DM122" s="69">
        <f t="shared" si="243"/>
      </c>
      <c r="DN122" s="69">
        <f t="shared" si="244"/>
      </c>
      <c r="DO122" s="69">
        <f t="shared" si="245"/>
      </c>
      <c r="DP122" s="69">
        <f t="shared" si="246"/>
      </c>
      <c r="DQ122" s="69">
        <f t="shared" si="247"/>
      </c>
      <c r="DR122" s="69">
        <f t="shared" si="248"/>
      </c>
      <c r="DS122" s="70">
        <f t="shared" si="187"/>
      </c>
      <c r="DT122" s="70">
        <f t="shared" si="188"/>
      </c>
      <c r="DU122" s="70">
        <f t="shared" si="189"/>
      </c>
      <c r="DV122" s="70">
        <f t="shared" si="190"/>
      </c>
      <c r="DX122" s="15">
        <f t="shared" si="191"/>
      </c>
      <c r="DY122" s="160"/>
      <c r="DZ122" s="15">
        <f t="shared" si="192"/>
      </c>
    </row>
    <row r="123" spans="1:130" ht="12.75">
      <c r="A123" s="165">
        <v>111</v>
      </c>
      <c r="B123" s="170"/>
      <c r="C123" s="171"/>
      <c r="D123" s="172"/>
      <c r="E123" s="173"/>
      <c r="F123" s="24"/>
      <c r="G123" s="181"/>
      <c r="H123" s="45">
        <f t="shared" si="201"/>
        <v>0</v>
      </c>
      <c r="I123" s="21"/>
      <c r="J123" s="46">
        <f t="shared" si="202"/>
        <v>0</v>
      </c>
      <c r="K123" s="25"/>
      <c r="L123" s="46">
        <f t="shared" si="203"/>
        <v>0</v>
      </c>
      <c r="M123" s="20"/>
      <c r="N123" s="46">
        <f t="shared" si="204"/>
        <v>0</v>
      </c>
      <c r="O123" s="23"/>
      <c r="P123" s="46">
        <f t="shared" si="205"/>
        <v>0</v>
      </c>
      <c r="Q123" s="21"/>
      <c r="R123" s="46">
        <f t="shared" si="206"/>
        <v>0</v>
      </c>
      <c r="S123" s="23"/>
      <c r="T123" s="46">
        <f t="shared" si="207"/>
        <v>0</v>
      </c>
      <c r="U123" s="22"/>
      <c r="V123" s="46">
        <f t="shared" si="208"/>
        <v>0</v>
      </c>
      <c r="W123" s="94"/>
      <c r="X123" s="46">
        <f t="shared" si="209"/>
        <v>0</v>
      </c>
      <c r="Y123" s="63"/>
      <c r="Z123" s="130"/>
      <c r="AA123" s="131"/>
      <c r="AB123" s="46">
        <f t="shared" si="210"/>
        <v>0</v>
      </c>
      <c r="AC123" s="32">
        <f t="shared" si="200"/>
        <v>0</v>
      </c>
      <c r="AD123" s="175">
        <f t="shared" si="211"/>
      </c>
      <c r="AE123" s="30">
        <f t="shared" si="212"/>
        <v>0</v>
      </c>
      <c r="AF123" s="60"/>
      <c r="AG123" s="128">
        <f t="shared" si="193"/>
        <v>0</v>
      </c>
      <c r="AH123" s="128">
        <f t="shared" si="194"/>
        <v>0</v>
      </c>
      <c r="AI123" s="66">
        <f t="shared" si="195"/>
      </c>
      <c r="AJ123" s="66">
        <f t="shared" si="196"/>
        <v>0</v>
      </c>
      <c r="AK123" s="66">
        <f t="shared" si="197"/>
        <v>0</v>
      </c>
      <c r="AL123" s="67">
        <f t="shared" si="198"/>
      </c>
      <c r="AM123" s="129">
        <f t="shared" si="199"/>
        <v>0</v>
      </c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9">
        <f t="shared" si="213"/>
      </c>
      <c r="BI123" s="69">
        <f t="shared" si="214"/>
      </c>
      <c r="BJ123" s="69">
        <f t="shared" si="215"/>
      </c>
      <c r="BK123" s="69">
        <f t="shared" si="216"/>
      </c>
      <c r="BL123" s="69">
        <f t="shared" si="217"/>
      </c>
      <c r="BM123" s="69">
        <f t="shared" si="218"/>
      </c>
      <c r="BN123" s="69">
        <f t="shared" si="219"/>
      </c>
      <c r="BO123" s="69">
        <f t="shared" si="220"/>
      </c>
      <c r="BP123" s="69">
        <f t="shared" si="221"/>
      </c>
      <c r="BQ123" s="69">
        <f t="shared" si="222"/>
      </c>
      <c r="BR123" s="69">
        <f t="shared" si="223"/>
      </c>
      <c r="BS123" s="69">
        <f t="shared" si="224"/>
      </c>
      <c r="BT123" s="69">
        <f t="shared" si="225"/>
      </c>
      <c r="BU123" s="69">
        <f t="shared" si="226"/>
      </c>
      <c r="BV123" s="69">
        <f t="shared" si="227"/>
      </c>
      <c r="BW123" s="69">
        <f t="shared" si="228"/>
      </c>
      <c r="BX123" s="69">
        <f t="shared" si="229"/>
      </c>
      <c r="BY123" s="69">
        <f t="shared" si="230"/>
      </c>
      <c r="BZ123" s="70">
        <f t="shared" si="164"/>
      </c>
      <c r="CA123" s="70">
        <f t="shared" si="165"/>
      </c>
      <c r="CB123" s="70">
        <f t="shared" si="166"/>
      </c>
      <c r="CC123" s="70">
        <f t="shared" si="167"/>
      </c>
      <c r="CD123" s="78"/>
      <c r="CE123" s="15">
        <f t="shared" si="168"/>
      </c>
      <c r="CF123" s="52"/>
      <c r="DA123" s="69">
        <f t="shared" si="231"/>
      </c>
      <c r="DB123" s="69">
        <f t="shared" si="232"/>
      </c>
      <c r="DC123" s="69">
        <f t="shared" si="233"/>
      </c>
      <c r="DD123" s="69">
        <f t="shared" si="234"/>
      </c>
      <c r="DE123" s="69">
        <f t="shared" si="235"/>
      </c>
      <c r="DF123" s="69">
        <f t="shared" si="236"/>
      </c>
      <c r="DG123" s="69">
        <f t="shared" si="237"/>
      </c>
      <c r="DH123" s="69">
        <f t="shared" si="238"/>
      </c>
      <c r="DI123" s="69">
        <f t="shared" si="239"/>
      </c>
      <c r="DJ123" s="69">
        <f t="shared" si="240"/>
      </c>
      <c r="DK123" s="69">
        <f t="shared" si="241"/>
      </c>
      <c r="DL123" s="69">
        <f t="shared" si="242"/>
      </c>
      <c r="DM123" s="69">
        <f t="shared" si="243"/>
      </c>
      <c r="DN123" s="69">
        <f t="shared" si="244"/>
      </c>
      <c r="DO123" s="69">
        <f t="shared" si="245"/>
      </c>
      <c r="DP123" s="69">
        <f t="shared" si="246"/>
      </c>
      <c r="DQ123" s="69">
        <f t="shared" si="247"/>
      </c>
      <c r="DR123" s="69">
        <f t="shared" si="248"/>
      </c>
      <c r="DS123" s="70">
        <f t="shared" si="187"/>
      </c>
      <c r="DT123" s="70">
        <f t="shared" si="188"/>
      </c>
      <c r="DU123" s="70">
        <f t="shared" si="189"/>
      </c>
      <c r="DV123" s="70">
        <f t="shared" si="190"/>
      </c>
      <c r="DX123" s="15">
        <f t="shared" si="191"/>
      </c>
      <c r="DY123" s="160"/>
      <c r="DZ123" s="15">
        <f t="shared" si="192"/>
      </c>
    </row>
    <row r="124" spans="1:130" ht="12.75">
      <c r="A124" s="165">
        <v>112</v>
      </c>
      <c r="B124" s="170"/>
      <c r="C124" s="171"/>
      <c r="D124" s="172"/>
      <c r="E124" s="173"/>
      <c r="F124" s="24"/>
      <c r="G124" s="181"/>
      <c r="H124" s="45">
        <f t="shared" si="201"/>
        <v>0</v>
      </c>
      <c r="I124" s="21"/>
      <c r="J124" s="46">
        <f t="shared" si="202"/>
        <v>0</v>
      </c>
      <c r="K124" s="25"/>
      <c r="L124" s="46">
        <f t="shared" si="203"/>
        <v>0</v>
      </c>
      <c r="M124" s="20"/>
      <c r="N124" s="46">
        <f t="shared" si="204"/>
        <v>0</v>
      </c>
      <c r="O124" s="23"/>
      <c r="P124" s="46">
        <f t="shared" si="205"/>
        <v>0</v>
      </c>
      <c r="Q124" s="21"/>
      <c r="R124" s="46">
        <f t="shared" si="206"/>
        <v>0</v>
      </c>
      <c r="S124" s="23"/>
      <c r="T124" s="46">
        <f t="shared" si="207"/>
        <v>0</v>
      </c>
      <c r="U124" s="22"/>
      <c r="V124" s="46">
        <f t="shared" si="208"/>
        <v>0</v>
      </c>
      <c r="W124" s="94"/>
      <c r="X124" s="46">
        <f t="shared" si="209"/>
        <v>0</v>
      </c>
      <c r="Y124" s="63"/>
      <c r="Z124" s="130"/>
      <c r="AA124" s="131"/>
      <c r="AB124" s="46">
        <f t="shared" si="210"/>
        <v>0</v>
      </c>
      <c r="AC124" s="32">
        <f t="shared" si="200"/>
        <v>0</v>
      </c>
      <c r="AD124" s="175">
        <f t="shared" si="211"/>
      </c>
      <c r="AE124" s="30">
        <f t="shared" si="212"/>
        <v>0</v>
      </c>
      <c r="AF124" s="60"/>
      <c r="AG124" s="128">
        <f t="shared" si="193"/>
        <v>0</v>
      </c>
      <c r="AH124" s="128">
        <f t="shared" si="194"/>
        <v>0</v>
      </c>
      <c r="AI124" s="66">
        <f t="shared" si="195"/>
      </c>
      <c r="AJ124" s="66">
        <f t="shared" si="196"/>
        <v>0</v>
      </c>
      <c r="AK124" s="66">
        <f t="shared" si="197"/>
        <v>0</v>
      </c>
      <c r="AL124" s="67">
        <f t="shared" si="198"/>
      </c>
      <c r="AM124" s="129">
        <f t="shared" si="199"/>
        <v>0</v>
      </c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9">
        <f t="shared" si="213"/>
      </c>
      <c r="BI124" s="69">
        <f t="shared" si="214"/>
      </c>
      <c r="BJ124" s="69">
        <f t="shared" si="215"/>
      </c>
      <c r="BK124" s="69">
        <f t="shared" si="216"/>
      </c>
      <c r="BL124" s="69">
        <f t="shared" si="217"/>
      </c>
      <c r="BM124" s="69">
        <f t="shared" si="218"/>
      </c>
      <c r="BN124" s="69">
        <f t="shared" si="219"/>
      </c>
      <c r="BO124" s="69">
        <f t="shared" si="220"/>
      </c>
      <c r="BP124" s="69">
        <f t="shared" si="221"/>
      </c>
      <c r="BQ124" s="69">
        <f t="shared" si="222"/>
      </c>
      <c r="BR124" s="69">
        <f t="shared" si="223"/>
      </c>
      <c r="BS124" s="69">
        <f t="shared" si="224"/>
      </c>
      <c r="BT124" s="69">
        <f t="shared" si="225"/>
      </c>
      <c r="BU124" s="69">
        <f t="shared" si="226"/>
      </c>
      <c r="BV124" s="69">
        <f t="shared" si="227"/>
      </c>
      <c r="BW124" s="69">
        <f t="shared" si="228"/>
      </c>
      <c r="BX124" s="69">
        <f t="shared" si="229"/>
      </c>
      <c r="BY124" s="69">
        <f t="shared" si="230"/>
      </c>
      <c r="BZ124" s="70">
        <f t="shared" si="164"/>
      </c>
      <c r="CA124" s="70">
        <f t="shared" si="165"/>
      </c>
      <c r="CB124" s="70">
        <f t="shared" si="166"/>
      </c>
      <c r="CC124" s="70">
        <f t="shared" si="167"/>
      </c>
      <c r="CD124" s="78"/>
      <c r="CE124" s="15">
        <f t="shared" si="168"/>
      </c>
      <c r="CF124" s="52"/>
      <c r="DA124" s="69">
        <f t="shared" si="231"/>
      </c>
      <c r="DB124" s="69">
        <f t="shared" si="232"/>
      </c>
      <c r="DC124" s="69">
        <f t="shared" si="233"/>
      </c>
      <c r="DD124" s="69">
        <f t="shared" si="234"/>
      </c>
      <c r="DE124" s="69">
        <f t="shared" si="235"/>
      </c>
      <c r="DF124" s="69">
        <f t="shared" si="236"/>
      </c>
      <c r="DG124" s="69">
        <f t="shared" si="237"/>
      </c>
      <c r="DH124" s="69">
        <f t="shared" si="238"/>
      </c>
      <c r="DI124" s="69">
        <f t="shared" si="239"/>
      </c>
      <c r="DJ124" s="69">
        <f t="shared" si="240"/>
      </c>
      <c r="DK124" s="69">
        <f t="shared" si="241"/>
      </c>
      <c r="DL124" s="69">
        <f t="shared" si="242"/>
      </c>
      <c r="DM124" s="69">
        <f t="shared" si="243"/>
      </c>
      <c r="DN124" s="69">
        <f t="shared" si="244"/>
      </c>
      <c r="DO124" s="69">
        <f t="shared" si="245"/>
      </c>
      <c r="DP124" s="69">
        <f t="shared" si="246"/>
      </c>
      <c r="DQ124" s="69">
        <f t="shared" si="247"/>
      </c>
      <c r="DR124" s="69">
        <f t="shared" si="248"/>
      </c>
      <c r="DS124" s="70">
        <f t="shared" si="187"/>
      </c>
      <c r="DT124" s="70">
        <f t="shared" si="188"/>
      </c>
      <c r="DU124" s="70">
        <f t="shared" si="189"/>
      </c>
      <c r="DV124" s="70">
        <f t="shared" si="190"/>
      </c>
      <c r="DX124" s="15">
        <f t="shared" si="191"/>
      </c>
      <c r="DY124" s="160"/>
      <c r="DZ124" s="15">
        <f t="shared" si="192"/>
      </c>
    </row>
    <row r="125" spans="1:130" ht="12.75">
      <c r="A125" s="165">
        <v>113</v>
      </c>
      <c r="B125" s="170"/>
      <c r="C125" s="171"/>
      <c r="D125" s="172"/>
      <c r="E125" s="173"/>
      <c r="F125" s="24"/>
      <c r="G125" s="181"/>
      <c r="H125" s="45">
        <f t="shared" si="201"/>
        <v>0</v>
      </c>
      <c r="I125" s="21"/>
      <c r="J125" s="46">
        <f t="shared" si="202"/>
        <v>0</v>
      </c>
      <c r="K125" s="25"/>
      <c r="L125" s="46">
        <f t="shared" si="203"/>
        <v>0</v>
      </c>
      <c r="M125" s="20"/>
      <c r="N125" s="46">
        <f t="shared" si="204"/>
        <v>0</v>
      </c>
      <c r="O125" s="23"/>
      <c r="P125" s="46">
        <f t="shared" si="205"/>
        <v>0</v>
      </c>
      <c r="Q125" s="21"/>
      <c r="R125" s="46">
        <f t="shared" si="206"/>
        <v>0</v>
      </c>
      <c r="S125" s="23"/>
      <c r="T125" s="46">
        <f t="shared" si="207"/>
        <v>0</v>
      </c>
      <c r="U125" s="22"/>
      <c r="V125" s="46">
        <f t="shared" si="208"/>
        <v>0</v>
      </c>
      <c r="W125" s="94"/>
      <c r="X125" s="46">
        <f t="shared" si="209"/>
        <v>0</v>
      </c>
      <c r="Y125" s="63"/>
      <c r="Z125" s="130"/>
      <c r="AA125" s="131"/>
      <c r="AB125" s="46">
        <f t="shared" si="210"/>
        <v>0</v>
      </c>
      <c r="AC125" s="32">
        <f t="shared" si="200"/>
        <v>0</v>
      </c>
      <c r="AD125" s="175">
        <f t="shared" si="211"/>
      </c>
      <c r="AE125" s="30">
        <f t="shared" si="212"/>
        <v>0</v>
      </c>
      <c r="AF125" s="60"/>
      <c r="AG125" s="128">
        <f t="shared" si="193"/>
        <v>0</v>
      </c>
      <c r="AH125" s="128">
        <f t="shared" si="194"/>
        <v>0</v>
      </c>
      <c r="AI125" s="66">
        <f t="shared" si="195"/>
      </c>
      <c r="AJ125" s="66">
        <f t="shared" si="196"/>
        <v>0</v>
      </c>
      <c r="AK125" s="66">
        <f t="shared" si="197"/>
        <v>0</v>
      </c>
      <c r="AL125" s="67">
        <f t="shared" si="198"/>
      </c>
      <c r="AM125" s="129">
        <f t="shared" si="199"/>
        <v>0</v>
      </c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9">
        <f t="shared" si="213"/>
      </c>
      <c r="BI125" s="69">
        <f t="shared" si="214"/>
      </c>
      <c r="BJ125" s="69">
        <f t="shared" si="215"/>
      </c>
      <c r="BK125" s="69">
        <f t="shared" si="216"/>
      </c>
      <c r="BL125" s="69">
        <f t="shared" si="217"/>
      </c>
      <c r="BM125" s="69">
        <f t="shared" si="218"/>
      </c>
      <c r="BN125" s="69">
        <f t="shared" si="219"/>
      </c>
      <c r="BO125" s="69">
        <f t="shared" si="220"/>
      </c>
      <c r="BP125" s="69">
        <f t="shared" si="221"/>
      </c>
      <c r="BQ125" s="69">
        <f t="shared" si="222"/>
      </c>
      <c r="BR125" s="69">
        <f t="shared" si="223"/>
      </c>
      <c r="BS125" s="69">
        <f t="shared" si="224"/>
      </c>
      <c r="BT125" s="69">
        <f t="shared" si="225"/>
      </c>
      <c r="BU125" s="69">
        <f t="shared" si="226"/>
      </c>
      <c r="BV125" s="69">
        <f t="shared" si="227"/>
      </c>
      <c r="BW125" s="69">
        <f t="shared" si="228"/>
      </c>
      <c r="BX125" s="69">
        <f t="shared" si="229"/>
      </c>
      <c r="BY125" s="69">
        <f t="shared" si="230"/>
      </c>
      <c r="BZ125" s="70">
        <f t="shared" si="164"/>
      </c>
      <c r="CA125" s="70">
        <f t="shared" si="165"/>
      </c>
      <c r="CB125" s="70">
        <f t="shared" si="166"/>
      </c>
      <c r="CC125" s="70">
        <f t="shared" si="167"/>
      </c>
      <c r="CD125" s="78"/>
      <c r="CE125" s="15">
        <f t="shared" si="168"/>
      </c>
      <c r="CF125" s="52"/>
      <c r="DA125" s="69">
        <f t="shared" si="231"/>
      </c>
      <c r="DB125" s="69">
        <f t="shared" si="232"/>
      </c>
      <c r="DC125" s="69">
        <f t="shared" si="233"/>
      </c>
      <c r="DD125" s="69">
        <f t="shared" si="234"/>
      </c>
      <c r="DE125" s="69">
        <f t="shared" si="235"/>
      </c>
      <c r="DF125" s="69">
        <f t="shared" si="236"/>
      </c>
      <c r="DG125" s="69">
        <f t="shared" si="237"/>
      </c>
      <c r="DH125" s="69">
        <f t="shared" si="238"/>
      </c>
      <c r="DI125" s="69">
        <f t="shared" si="239"/>
      </c>
      <c r="DJ125" s="69">
        <f t="shared" si="240"/>
      </c>
      <c r="DK125" s="69">
        <f t="shared" si="241"/>
      </c>
      <c r="DL125" s="69">
        <f t="shared" si="242"/>
      </c>
      <c r="DM125" s="69">
        <f t="shared" si="243"/>
      </c>
      <c r="DN125" s="69">
        <f t="shared" si="244"/>
      </c>
      <c r="DO125" s="69">
        <f t="shared" si="245"/>
      </c>
      <c r="DP125" s="69">
        <f t="shared" si="246"/>
      </c>
      <c r="DQ125" s="69">
        <f t="shared" si="247"/>
      </c>
      <c r="DR125" s="69">
        <f t="shared" si="248"/>
      </c>
      <c r="DS125" s="70">
        <f t="shared" si="187"/>
      </c>
      <c r="DT125" s="70">
        <f t="shared" si="188"/>
      </c>
      <c r="DU125" s="70">
        <f t="shared" si="189"/>
      </c>
      <c r="DV125" s="70">
        <f t="shared" si="190"/>
      </c>
      <c r="DX125" s="15">
        <f t="shared" si="191"/>
      </c>
      <c r="DY125" s="160"/>
      <c r="DZ125" s="15">
        <f t="shared" si="192"/>
      </c>
    </row>
    <row r="126" spans="1:130" ht="12.75">
      <c r="A126" s="165">
        <v>114</v>
      </c>
      <c r="B126" s="170"/>
      <c r="C126" s="171"/>
      <c r="D126" s="172"/>
      <c r="E126" s="173"/>
      <c r="F126" s="24"/>
      <c r="G126" s="181"/>
      <c r="H126" s="45">
        <f t="shared" si="201"/>
        <v>0</v>
      </c>
      <c r="I126" s="21"/>
      <c r="J126" s="46">
        <f t="shared" si="202"/>
        <v>0</v>
      </c>
      <c r="K126" s="25"/>
      <c r="L126" s="46">
        <f t="shared" si="203"/>
        <v>0</v>
      </c>
      <c r="M126" s="20"/>
      <c r="N126" s="46">
        <f t="shared" si="204"/>
        <v>0</v>
      </c>
      <c r="O126" s="23"/>
      <c r="P126" s="46">
        <f t="shared" si="205"/>
        <v>0</v>
      </c>
      <c r="Q126" s="21"/>
      <c r="R126" s="46">
        <f t="shared" si="206"/>
        <v>0</v>
      </c>
      <c r="S126" s="23"/>
      <c r="T126" s="46">
        <f t="shared" si="207"/>
        <v>0</v>
      </c>
      <c r="U126" s="22"/>
      <c r="V126" s="46">
        <f t="shared" si="208"/>
        <v>0</v>
      </c>
      <c r="W126" s="94"/>
      <c r="X126" s="46">
        <f t="shared" si="209"/>
        <v>0</v>
      </c>
      <c r="Y126" s="63"/>
      <c r="Z126" s="130"/>
      <c r="AA126" s="131"/>
      <c r="AB126" s="46">
        <f t="shared" si="210"/>
        <v>0</v>
      </c>
      <c r="AC126" s="32">
        <f t="shared" si="200"/>
        <v>0</v>
      </c>
      <c r="AD126" s="175">
        <f t="shared" si="211"/>
      </c>
      <c r="AE126" s="30">
        <f t="shared" si="212"/>
        <v>0</v>
      </c>
      <c r="AF126" s="60"/>
      <c r="AG126" s="128">
        <f t="shared" si="193"/>
        <v>0</v>
      </c>
      <c r="AH126" s="128">
        <f t="shared" si="194"/>
        <v>0</v>
      </c>
      <c r="AI126" s="66">
        <f t="shared" si="195"/>
      </c>
      <c r="AJ126" s="66">
        <f t="shared" si="196"/>
        <v>0</v>
      </c>
      <c r="AK126" s="66">
        <f t="shared" si="197"/>
        <v>0</v>
      </c>
      <c r="AL126" s="67">
        <f t="shared" si="198"/>
      </c>
      <c r="AM126" s="129">
        <f t="shared" si="199"/>
        <v>0</v>
      </c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9">
        <f t="shared" si="213"/>
      </c>
      <c r="BI126" s="69">
        <f t="shared" si="214"/>
      </c>
      <c r="BJ126" s="69">
        <f t="shared" si="215"/>
      </c>
      <c r="BK126" s="69">
        <f t="shared" si="216"/>
      </c>
      <c r="BL126" s="69">
        <f t="shared" si="217"/>
      </c>
      <c r="BM126" s="69">
        <f t="shared" si="218"/>
      </c>
      <c r="BN126" s="69">
        <f t="shared" si="219"/>
      </c>
      <c r="BO126" s="69">
        <f t="shared" si="220"/>
      </c>
      <c r="BP126" s="69">
        <f t="shared" si="221"/>
      </c>
      <c r="BQ126" s="69">
        <f t="shared" si="222"/>
      </c>
      <c r="BR126" s="69">
        <f t="shared" si="223"/>
      </c>
      <c r="BS126" s="69">
        <f t="shared" si="224"/>
      </c>
      <c r="BT126" s="69">
        <f t="shared" si="225"/>
      </c>
      <c r="BU126" s="69">
        <f t="shared" si="226"/>
      </c>
      <c r="BV126" s="69">
        <f t="shared" si="227"/>
      </c>
      <c r="BW126" s="69">
        <f t="shared" si="228"/>
      </c>
      <c r="BX126" s="69">
        <f t="shared" si="229"/>
      </c>
      <c r="BY126" s="69">
        <f t="shared" si="230"/>
      </c>
      <c r="BZ126" s="70">
        <f t="shared" si="164"/>
      </c>
      <c r="CA126" s="70">
        <f t="shared" si="165"/>
      </c>
      <c r="CB126" s="70">
        <f t="shared" si="166"/>
      </c>
      <c r="CC126" s="70">
        <f t="shared" si="167"/>
      </c>
      <c r="CD126" s="78"/>
      <c r="CE126" s="15">
        <f t="shared" si="168"/>
      </c>
      <c r="CF126" s="52"/>
      <c r="DA126" s="69">
        <f t="shared" si="231"/>
      </c>
      <c r="DB126" s="69">
        <f t="shared" si="232"/>
      </c>
      <c r="DC126" s="69">
        <f t="shared" si="233"/>
      </c>
      <c r="DD126" s="69">
        <f t="shared" si="234"/>
      </c>
      <c r="DE126" s="69">
        <f t="shared" si="235"/>
      </c>
      <c r="DF126" s="69">
        <f t="shared" si="236"/>
      </c>
      <c r="DG126" s="69">
        <f t="shared" si="237"/>
      </c>
      <c r="DH126" s="69">
        <f t="shared" si="238"/>
      </c>
      <c r="DI126" s="69">
        <f t="shared" si="239"/>
      </c>
      <c r="DJ126" s="69">
        <f t="shared" si="240"/>
      </c>
      <c r="DK126" s="69">
        <f t="shared" si="241"/>
      </c>
      <c r="DL126" s="69">
        <f t="shared" si="242"/>
      </c>
      <c r="DM126" s="69">
        <f t="shared" si="243"/>
      </c>
      <c r="DN126" s="69">
        <f t="shared" si="244"/>
      </c>
      <c r="DO126" s="69">
        <f t="shared" si="245"/>
      </c>
      <c r="DP126" s="69">
        <f t="shared" si="246"/>
      </c>
      <c r="DQ126" s="69">
        <f t="shared" si="247"/>
      </c>
      <c r="DR126" s="69">
        <f t="shared" si="248"/>
      </c>
      <c r="DS126" s="70">
        <f t="shared" si="187"/>
      </c>
      <c r="DT126" s="70">
        <f t="shared" si="188"/>
      </c>
      <c r="DU126" s="70">
        <f t="shared" si="189"/>
      </c>
      <c r="DV126" s="70">
        <f t="shared" si="190"/>
      </c>
      <c r="DX126" s="15">
        <f t="shared" si="191"/>
      </c>
      <c r="DY126" s="160"/>
      <c r="DZ126" s="15">
        <f t="shared" si="192"/>
      </c>
    </row>
    <row r="127" spans="1:130" ht="12.75">
      <c r="A127" s="165">
        <v>115</v>
      </c>
      <c r="B127" s="170"/>
      <c r="C127" s="171"/>
      <c r="D127" s="172"/>
      <c r="E127" s="173"/>
      <c r="F127" s="24"/>
      <c r="G127" s="181"/>
      <c r="H127" s="45">
        <f t="shared" si="201"/>
        <v>0</v>
      </c>
      <c r="I127" s="21"/>
      <c r="J127" s="46">
        <f t="shared" si="202"/>
        <v>0</v>
      </c>
      <c r="K127" s="25"/>
      <c r="L127" s="46">
        <f t="shared" si="203"/>
        <v>0</v>
      </c>
      <c r="M127" s="20"/>
      <c r="N127" s="46">
        <f t="shared" si="204"/>
        <v>0</v>
      </c>
      <c r="O127" s="23"/>
      <c r="P127" s="46">
        <f t="shared" si="205"/>
        <v>0</v>
      </c>
      <c r="Q127" s="21"/>
      <c r="R127" s="46">
        <f t="shared" si="206"/>
        <v>0</v>
      </c>
      <c r="S127" s="23"/>
      <c r="T127" s="46">
        <f t="shared" si="207"/>
        <v>0</v>
      </c>
      <c r="U127" s="22"/>
      <c r="V127" s="46">
        <f t="shared" si="208"/>
        <v>0</v>
      </c>
      <c r="W127" s="94"/>
      <c r="X127" s="46">
        <f t="shared" si="209"/>
        <v>0</v>
      </c>
      <c r="Y127" s="63"/>
      <c r="Z127" s="130"/>
      <c r="AA127" s="131"/>
      <c r="AB127" s="46">
        <f t="shared" si="210"/>
        <v>0</v>
      </c>
      <c r="AC127" s="32">
        <f t="shared" si="200"/>
        <v>0</v>
      </c>
      <c r="AD127" s="175">
        <f t="shared" si="211"/>
      </c>
      <c r="AE127" s="30">
        <f t="shared" si="212"/>
        <v>0</v>
      </c>
      <c r="AF127" s="60"/>
      <c r="AG127" s="128">
        <f t="shared" si="193"/>
        <v>0</v>
      </c>
      <c r="AH127" s="128">
        <f t="shared" si="194"/>
        <v>0</v>
      </c>
      <c r="AI127" s="66">
        <f t="shared" si="195"/>
      </c>
      <c r="AJ127" s="66">
        <f t="shared" si="196"/>
        <v>0</v>
      </c>
      <c r="AK127" s="66">
        <f t="shared" si="197"/>
        <v>0</v>
      </c>
      <c r="AL127" s="67">
        <f t="shared" si="198"/>
      </c>
      <c r="AM127" s="129">
        <f t="shared" si="199"/>
        <v>0</v>
      </c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9">
        <f t="shared" si="213"/>
      </c>
      <c r="BI127" s="69">
        <f t="shared" si="214"/>
      </c>
      <c r="BJ127" s="69">
        <f t="shared" si="215"/>
      </c>
      <c r="BK127" s="69">
        <f t="shared" si="216"/>
      </c>
      <c r="BL127" s="69">
        <f t="shared" si="217"/>
      </c>
      <c r="BM127" s="69">
        <f t="shared" si="218"/>
      </c>
      <c r="BN127" s="69">
        <f t="shared" si="219"/>
      </c>
      <c r="BO127" s="69">
        <f t="shared" si="220"/>
      </c>
      <c r="BP127" s="69">
        <f t="shared" si="221"/>
      </c>
      <c r="BQ127" s="69">
        <f t="shared" si="222"/>
      </c>
      <c r="BR127" s="69">
        <f t="shared" si="223"/>
      </c>
      <c r="BS127" s="69">
        <f t="shared" si="224"/>
      </c>
      <c r="BT127" s="69">
        <f t="shared" si="225"/>
      </c>
      <c r="BU127" s="69">
        <f t="shared" si="226"/>
      </c>
      <c r="BV127" s="69">
        <f t="shared" si="227"/>
      </c>
      <c r="BW127" s="69">
        <f t="shared" si="228"/>
      </c>
      <c r="BX127" s="69">
        <f t="shared" si="229"/>
      </c>
      <c r="BY127" s="69">
        <f t="shared" si="230"/>
      </c>
      <c r="BZ127" s="70">
        <f t="shared" si="164"/>
      </c>
      <c r="CA127" s="70">
        <f t="shared" si="165"/>
      </c>
      <c r="CB127" s="70">
        <f t="shared" si="166"/>
      </c>
      <c r="CC127" s="70">
        <f t="shared" si="167"/>
      </c>
      <c r="CD127" s="78"/>
      <c r="CE127" s="15">
        <f t="shared" si="168"/>
      </c>
      <c r="CF127" s="52"/>
      <c r="DA127" s="69">
        <f t="shared" si="231"/>
      </c>
      <c r="DB127" s="69">
        <f t="shared" si="232"/>
      </c>
      <c r="DC127" s="69">
        <f t="shared" si="233"/>
      </c>
      <c r="DD127" s="69">
        <f t="shared" si="234"/>
      </c>
      <c r="DE127" s="69">
        <f t="shared" si="235"/>
      </c>
      <c r="DF127" s="69">
        <f t="shared" si="236"/>
      </c>
      <c r="DG127" s="69">
        <f t="shared" si="237"/>
      </c>
      <c r="DH127" s="69">
        <f t="shared" si="238"/>
      </c>
      <c r="DI127" s="69">
        <f t="shared" si="239"/>
      </c>
      <c r="DJ127" s="69">
        <f t="shared" si="240"/>
      </c>
      <c r="DK127" s="69">
        <f t="shared" si="241"/>
      </c>
      <c r="DL127" s="69">
        <f t="shared" si="242"/>
      </c>
      <c r="DM127" s="69">
        <f t="shared" si="243"/>
      </c>
      <c r="DN127" s="69">
        <f t="shared" si="244"/>
      </c>
      <c r="DO127" s="69">
        <f t="shared" si="245"/>
      </c>
      <c r="DP127" s="69">
        <f t="shared" si="246"/>
      </c>
      <c r="DQ127" s="69">
        <f t="shared" si="247"/>
      </c>
      <c r="DR127" s="69">
        <f t="shared" si="248"/>
      </c>
      <c r="DS127" s="70">
        <f t="shared" si="187"/>
      </c>
      <c r="DT127" s="70">
        <f t="shared" si="188"/>
      </c>
      <c r="DU127" s="70">
        <f t="shared" si="189"/>
      </c>
      <c r="DV127" s="70">
        <f t="shared" si="190"/>
      </c>
      <c r="DX127" s="15">
        <f t="shared" si="191"/>
      </c>
      <c r="DY127" s="160"/>
      <c r="DZ127" s="15">
        <f t="shared" si="192"/>
      </c>
    </row>
    <row r="128" spans="1:130" ht="12.75">
      <c r="A128" s="165">
        <v>116</v>
      </c>
      <c r="B128" s="170"/>
      <c r="C128" s="171"/>
      <c r="D128" s="172"/>
      <c r="E128" s="173"/>
      <c r="F128" s="24"/>
      <c r="G128" s="181"/>
      <c r="H128" s="45">
        <f t="shared" si="201"/>
        <v>0</v>
      </c>
      <c r="I128" s="21"/>
      <c r="J128" s="46">
        <f t="shared" si="202"/>
        <v>0</v>
      </c>
      <c r="K128" s="25"/>
      <c r="L128" s="46">
        <f t="shared" si="203"/>
        <v>0</v>
      </c>
      <c r="M128" s="20"/>
      <c r="N128" s="46">
        <f t="shared" si="204"/>
        <v>0</v>
      </c>
      <c r="O128" s="23"/>
      <c r="P128" s="46">
        <f t="shared" si="205"/>
        <v>0</v>
      </c>
      <c r="Q128" s="21"/>
      <c r="R128" s="46">
        <f t="shared" si="206"/>
        <v>0</v>
      </c>
      <c r="S128" s="23"/>
      <c r="T128" s="46">
        <f t="shared" si="207"/>
        <v>0</v>
      </c>
      <c r="U128" s="22"/>
      <c r="V128" s="46">
        <f t="shared" si="208"/>
        <v>0</v>
      </c>
      <c r="W128" s="94"/>
      <c r="X128" s="46">
        <f t="shared" si="209"/>
        <v>0</v>
      </c>
      <c r="Y128" s="63"/>
      <c r="Z128" s="130"/>
      <c r="AA128" s="131"/>
      <c r="AB128" s="46">
        <f t="shared" si="210"/>
        <v>0</v>
      </c>
      <c r="AC128" s="32">
        <f t="shared" si="200"/>
        <v>0</v>
      </c>
      <c r="AD128" s="175">
        <f t="shared" si="211"/>
      </c>
      <c r="AE128" s="30">
        <f t="shared" si="212"/>
        <v>0</v>
      </c>
      <c r="AF128" s="60"/>
      <c r="AG128" s="128">
        <f t="shared" si="193"/>
        <v>0</v>
      </c>
      <c r="AH128" s="128">
        <f t="shared" si="194"/>
        <v>0</v>
      </c>
      <c r="AI128" s="66">
        <f t="shared" si="195"/>
      </c>
      <c r="AJ128" s="66">
        <f t="shared" si="196"/>
        <v>0</v>
      </c>
      <c r="AK128" s="66">
        <f t="shared" si="197"/>
        <v>0</v>
      </c>
      <c r="AL128" s="67">
        <f t="shared" si="198"/>
      </c>
      <c r="AM128" s="129">
        <f t="shared" si="199"/>
        <v>0</v>
      </c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9">
        <f t="shared" si="213"/>
      </c>
      <c r="BI128" s="69">
        <f t="shared" si="214"/>
      </c>
      <c r="BJ128" s="69">
        <f t="shared" si="215"/>
      </c>
      <c r="BK128" s="69">
        <f t="shared" si="216"/>
      </c>
      <c r="BL128" s="69">
        <f t="shared" si="217"/>
      </c>
      <c r="BM128" s="69">
        <f t="shared" si="218"/>
      </c>
      <c r="BN128" s="69">
        <f t="shared" si="219"/>
      </c>
      <c r="BO128" s="69">
        <f t="shared" si="220"/>
      </c>
      <c r="BP128" s="69">
        <f t="shared" si="221"/>
      </c>
      <c r="BQ128" s="69">
        <f t="shared" si="222"/>
      </c>
      <c r="BR128" s="69">
        <f t="shared" si="223"/>
      </c>
      <c r="BS128" s="69">
        <f t="shared" si="224"/>
      </c>
      <c r="BT128" s="69">
        <f t="shared" si="225"/>
      </c>
      <c r="BU128" s="69">
        <f t="shared" si="226"/>
      </c>
      <c r="BV128" s="69">
        <f t="shared" si="227"/>
      </c>
      <c r="BW128" s="69">
        <f t="shared" si="228"/>
      </c>
      <c r="BX128" s="69">
        <f t="shared" si="229"/>
      </c>
      <c r="BY128" s="69">
        <f t="shared" si="230"/>
      </c>
      <c r="BZ128" s="70">
        <f t="shared" si="164"/>
      </c>
      <c r="CA128" s="70">
        <f t="shared" si="165"/>
      </c>
      <c r="CB128" s="70">
        <f t="shared" si="166"/>
      </c>
      <c r="CC128" s="70">
        <f t="shared" si="167"/>
      </c>
      <c r="CD128" s="78"/>
      <c r="CE128" s="15">
        <f t="shared" si="168"/>
      </c>
      <c r="CF128" s="52"/>
      <c r="DA128" s="69">
        <f t="shared" si="231"/>
      </c>
      <c r="DB128" s="69">
        <f t="shared" si="232"/>
      </c>
      <c r="DC128" s="69">
        <f t="shared" si="233"/>
      </c>
      <c r="DD128" s="69">
        <f t="shared" si="234"/>
      </c>
      <c r="DE128" s="69">
        <f t="shared" si="235"/>
      </c>
      <c r="DF128" s="69">
        <f t="shared" si="236"/>
      </c>
      <c r="DG128" s="69">
        <f t="shared" si="237"/>
      </c>
      <c r="DH128" s="69">
        <f t="shared" si="238"/>
      </c>
      <c r="DI128" s="69">
        <f t="shared" si="239"/>
      </c>
      <c r="DJ128" s="69">
        <f t="shared" si="240"/>
      </c>
      <c r="DK128" s="69">
        <f t="shared" si="241"/>
      </c>
      <c r="DL128" s="69">
        <f t="shared" si="242"/>
      </c>
      <c r="DM128" s="69">
        <f t="shared" si="243"/>
      </c>
      <c r="DN128" s="69">
        <f t="shared" si="244"/>
      </c>
      <c r="DO128" s="69">
        <f t="shared" si="245"/>
      </c>
      <c r="DP128" s="69">
        <f t="shared" si="246"/>
      </c>
      <c r="DQ128" s="69">
        <f t="shared" si="247"/>
      </c>
      <c r="DR128" s="69">
        <f t="shared" si="248"/>
      </c>
      <c r="DS128" s="70">
        <f t="shared" si="187"/>
      </c>
      <c r="DT128" s="70">
        <f t="shared" si="188"/>
      </c>
      <c r="DU128" s="70">
        <f t="shared" si="189"/>
      </c>
      <c r="DV128" s="70">
        <f t="shared" si="190"/>
      </c>
      <c r="DX128" s="15">
        <f t="shared" si="191"/>
      </c>
      <c r="DY128" s="160"/>
      <c r="DZ128" s="15">
        <f t="shared" si="192"/>
      </c>
    </row>
    <row r="129" spans="1:130" ht="12.75">
      <c r="A129" s="165">
        <v>117</v>
      </c>
      <c r="B129" s="170"/>
      <c r="C129" s="171"/>
      <c r="D129" s="172"/>
      <c r="E129" s="173"/>
      <c r="F129" s="24"/>
      <c r="G129" s="181"/>
      <c r="H129" s="45">
        <f t="shared" si="201"/>
        <v>0</v>
      </c>
      <c r="I129" s="21"/>
      <c r="J129" s="46">
        <f t="shared" si="202"/>
        <v>0</v>
      </c>
      <c r="K129" s="25"/>
      <c r="L129" s="46">
        <f t="shared" si="203"/>
        <v>0</v>
      </c>
      <c r="M129" s="20"/>
      <c r="N129" s="46">
        <f t="shared" si="204"/>
        <v>0</v>
      </c>
      <c r="O129" s="23"/>
      <c r="P129" s="46">
        <f t="shared" si="205"/>
        <v>0</v>
      </c>
      <c r="Q129" s="21"/>
      <c r="R129" s="46">
        <f t="shared" si="206"/>
        <v>0</v>
      </c>
      <c r="S129" s="23"/>
      <c r="T129" s="46">
        <f t="shared" si="207"/>
        <v>0</v>
      </c>
      <c r="U129" s="22"/>
      <c r="V129" s="46">
        <f t="shared" si="208"/>
        <v>0</v>
      </c>
      <c r="W129" s="94"/>
      <c r="X129" s="46">
        <f t="shared" si="209"/>
        <v>0</v>
      </c>
      <c r="Y129" s="63"/>
      <c r="Z129" s="130"/>
      <c r="AA129" s="131"/>
      <c r="AB129" s="46">
        <f t="shared" si="210"/>
        <v>0</v>
      </c>
      <c r="AC129" s="32">
        <f t="shared" si="200"/>
        <v>0</v>
      </c>
      <c r="AD129" s="175">
        <f t="shared" si="211"/>
      </c>
      <c r="AE129" s="30">
        <f t="shared" si="212"/>
        <v>0</v>
      </c>
      <c r="AF129" s="60"/>
      <c r="AG129" s="128">
        <f t="shared" si="193"/>
        <v>0</v>
      </c>
      <c r="AH129" s="128">
        <f t="shared" si="194"/>
        <v>0</v>
      </c>
      <c r="AI129" s="66">
        <f t="shared" si="195"/>
      </c>
      <c r="AJ129" s="66">
        <f t="shared" si="196"/>
        <v>0</v>
      </c>
      <c r="AK129" s="66">
        <f t="shared" si="197"/>
        <v>0</v>
      </c>
      <c r="AL129" s="67">
        <f t="shared" si="198"/>
      </c>
      <c r="AM129" s="129">
        <f t="shared" si="199"/>
        <v>0</v>
      </c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9">
        <f t="shared" si="213"/>
      </c>
      <c r="BI129" s="69">
        <f t="shared" si="214"/>
      </c>
      <c r="BJ129" s="69">
        <f t="shared" si="215"/>
      </c>
      <c r="BK129" s="69">
        <f t="shared" si="216"/>
      </c>
      <c r="BL129" s="69">
        <f t="shared" si="217"/>
      </c>
      <c r="BM129" s="69">
        <f t="shared" si="218"/>
      </c>
      <c r="BN129" s="69">
        <f t="shared" si="219"/>
      </c>
      <c r="BO129" s="69">
        <f t="shared" si="220"/>
      </c>
      <c r="BP129" s="69">
        <f t="shared" si="221"/>
      </c>
      <c r="BQ129" s="69">
        <f t="shared" si="222"/>
      </c>
      <c r="BR129" s="69">
        <f t="shared" si="223"/>
      </c>
      <c r="BS129" s="69">
        <f t="shared" si="224"/>
      </c>
      <c r="BT129" s="69">
        <f t="shared" si="225"/>
      </c>
      <c r="BU129" s="69">
        <f t="shared" si="226"/>
      </c>
      <c r="BV129" s="69">
        <f t="shared" si="227"/>
      </c>
      <c r="BW129" s="69">
        <f t="shared" si="228"/>
      </c>
      <c r="BX129" s="69">
        <f t="shared" si="229"/>
      </c>
      <c r="BY129" s="69">
        <f t="shared" si="230"/>
      </c>
      <c r="BZ129" s="70">
        <f t="shared" si="164"/>
      </c>
      <c r="CA129" s="70">
        <f t="shared" si="165"/>
      </c>
      <c r="CB129" s="70">
        <f t="shared" si="166"/>
      </c>
      <c r="CC129" s="70">
        <f t="shared" si="167"/>
      </c>
      <c r="CD129" s="78"/>
      <c r="CE129" s="15">
        <f t="shared" si="168"/>
      </c>
      <c r="CF129" s="52"/>
      <c r="DA129" s="69">
        <f t="shared" si="231"/>
      </c>
      <c r="DB129" s="69">
        <f t="shared" si="232"/>
      </c>
      <c r="DC129" s="69">
        <f t="shared" si="233"/>
      </c>
      <c r="DD129" s="69">
        <f t="shared" si="234"/>
      </c>
      <c r="DE129" s="69">
        <f t="shared" si="235"/>
      </c>
      <c r="DF129" s="69">
        <f t="shared" si="236"/>
      </c>
      <c r="DG129" s="69">
        <f t="shared" si="237"/>
      </c>
      <c r="DH129" s="69">
        <f t="shared" si="238"/>
      </c>
      <c r="DI129" s="69">
        <f t="shared" si="239"/>
      </c>
      <c r="DJ129" s="69">
        <f t="shared" si="240"/>
      </c>
      <c r="DK129" s="69">
        <f t="shared" si="241"/>
      </c>
      <c r="DL129" s="69">
        <f t="shared" si="242"/>
      </c>
      <c r="DM129" s="69">
        <f t="shared" si="243"/>
      </c>
      <c r="DN129" s="69">
        <f t="shared" si="244"/>
      </c>
      <c r="DO129" s="69">
        <f t="shared" si="245"/>
      </c>
      <c r="DP129" s="69">
        <f t="shared" si="246"/>
      </c>
      <c r="DQ129" s="69">
        <f t="shared" si="247"/>
      </c>
      <c r="DR129" s="69">
        <f t="shared" si="248"/>
      </c>
      <c r="DS129" s="70">
        <f t="shared" si="187"/>
      </c>
      <c r="DT129" s="70">
        <f t="shared" si="188"/>
      </c>
      <c r="DU129" s="70">
        <f t="shared" si="189"/>
      </c>
      <c r="DV129" s="70">
        <f t="shared" si="190"/>
      </c>
      <c r="DX129" s="15">
        <f t="shared" si="191"/>
      </c>
      <c r="DY129" s="160"/>
      <c r="DZ129" s="15">
        <f t="shared" si="192"/>
      </c>
    </row>
    <row r="130" spans="1:130" ht="12.75">
      <c r="A130" s="165">
        <v>118</v>
      </c>
      <c r="B130" s="170"/>
      <c r="C130" s="171"/>
      <c r="D130" s="172"/>
      <c r="E130" s="173"/>
      <c r="F130" s="24"/>
      <c r="G130" s="181"/>
      <c r="H130" s="45">
        <f t="shared" si="201"/>
        <v>0</v>
      </c>
      <c r="I130" s="21"/>
      <c r="J130" s="46">
        <f t="shared" si="202"/>
        <v>0</v>
      </c>
      <c r="K130" s="25"/>
      <c r="L130" s="46">
        <f t="shared" si="203"/>
        <v>0</v>
      </c>
      <c r="M130" s="20"/>
      <c r="N130" s="46">
        <f t="shared" si="204"/>
        <v>0</v>
      </c>
      <c r="O130" s="23"/>
      <c r="P130" s="46">
        <f t="shared" si="205"/>
        <v>0</v>
      </c>
      <c r="Q130" s="21"/>
      <c r="R130" s="46">
        <f t="shared" si="206"/>
        <v>0</v>
      </c>
      <c r="S130" s="23"/>
      <c r="T130" s="46">
        <f t="shared" si="207"/>
        <v>0</v>
      </c>
      <c r="U130" s="22"/>
      <c r="V130" s="46">
        <f t="shared" si="208"/>
        <v>0</v>
      </c>
      <c r="W130" s="94"/>
      <c r="X130" s="46">
        <f t="shared" si="209"/>
        <v>0</v>
      </c>
      <c r="Y130" s="63"/>
      <c r="Z130" s="130"/>
      <c r="AA130" s="131"/>
      <c r="AB130" s="46">
        <f t="shared" si="210"/>
        <v>0</v>
      </c>
      <c r="AC130" s="32">
        <f t="shared" si="200"/>
        <v>0</v>
      </c>
      <c r="AD130" s="175">
        <f t="shared" si="211"/>
      </c>
      <c r="AE130" s="30">
        <f t="shared" si="212"/>
        <v>0</v>
      </c>
      <c r="AF130" s="60"/>
      <c r="AG130" s="128">
        <f t="shared" si="193"/>
        <v>0</v>
      </c>
      <c r="AH130" s="128">
        <f t="shared" si="194"/>
        <v>0</v>
      </c>
      <c r="AI130" s="66">
        <f t="shared" si="195"/>
      </c>
      <c r="AJ130" s="66">
        <f t="shared" si="196"/>
        <v>0</v>
      </c>
      <c r="AK130" s="66">
        <f t="shared" si="197"/>
        <v>0</v>
      </c>
      <c r="AL130" s="67">
        <f t="shared" si="198"/>
      </c>
      <c r="AM130" s="129">
        <f t="shared" si="199"/>
        <v>0</v>
      </c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9">
        <f t="shared" si="213"/>
      </c>
      <c r="BI130" s="69">
        <f t="shared" si="214"/>
      </c>
      <c r="BJ130" s="69">
        <f t="shared" si="215"/>
      </c>
      <c r="BK130" s="69">
        <f t="shared" si="216"/>
      </c>
      <c r="BL130" s="69">
        <f t="shared" si="217"/>
      </c>
      <c r="BM130" s="69">
        <f t="shared" si="218"/>
      </c>
      <c r="BN130" s="69">
        <f t="shared" si="219"/>
      </c>
      <c r="BO130" s="69">
        <f t="shared" si="220"/>
      </c>
      <c r="BP130" s="69">
        <f t="shared" si="221"/>
      </c>
      <c r="BQ130" s="69">
        <f t="shared" si="222"/>
      </c>
      <c r="BR130" s="69">
        <f t="shared" si="223"/>
      </c>
      <c r="BS130" s="69">
        <f t="shared" si="224"/>
      </c>
      <c r="BT130" s="69">
        <f t="shared" si="225"/>
      </c>
      <c r="BU130" s="69">
        <f t="shared" si="226"/>
      </c>
      <c r="BV130" s="69">
        <f t="shared" si="227"/>
      </c>
      <c r="BW130" s="69">
        <f t="shared" si="228"/>
      </c>
      <c r="BX130" s="69">
        <f t="shared" si="229"/>
      </c>
      <c r="BY130" s="69">
        <f t="shared" si="230"/>
      </c>
      <c r="BZ130" s="70">
        <f t="shared" si="164"/>
      </c>
      <c r="CA130" s="70">
        <f t="shared" si="165"/>
      </c>
      <c r="CB130" s="70">
        <f t="shared" si="166"/>
      </c>
      <c r="CC130" s="70">
        <f t="shared" si="167"/>
      </c>
      <c r="CD130" s="78"/>
      <c r="CE130" s="15">
        <f t="shared" si="168"/>
      </c>
      <c r="CF130" s="52"/>
      <c r="DA130" s="69">
        <f t="shared" si="231"/>
      </c>
      <c r="DB130" s="69">
        <f t="shared" si="232"/>
      </c>
      <c r="DC130" s="69">
        <f t="shared" si="233"/>
      </c>
      <c r="DD130" s="69">
        <f t="shared" si="234"/>
      </c>
      <c r="DE130" s="69">
        <f t="shared" si="235"/>
      </c>
      <c r="DF130" s="69">
        <f t="shared" si="236"/>
      </c>
      <c r="DG130" s="69">
        <f t="shared" si="237"/>
      </c>
      <c r="DH130" s="69">
        <f t="shared" si="238"/>
      </c>
      <c r="DI130" s="69">
        <f t="shared" si="239"/>
      </c>
      <c r="DJ130" s="69">
        <f t="shared" si="240"/>
      </c>
      <c r="DK130" s="69">
        <f t="shared" si="241"/>
      </c>
      <c r="DL130" s="69">
        <f t="shared" si="242"/>
      </c>
      <c r="DM130" s="69">
        <f t="shared" si="243"/>
      </c>
      <c r="DN130" s="69">
        <f t="shared" si="244"/>
      </c>
      <c r="DO130" s="69">
        <f t="shared" si="245"/>
      </c>
      <c r="DP130" s="69">
        <f t="shared" si="246"/>
      </c>
      <c r="DQ130" s="69">
        <f t="shared" si="247"/>
      </c>
      <c r="DR130" s="69">
        <f t="shared" si="248"/>
      </c>
      <c r="DS130" s="70">
        <f t="shared" si="187"/>
      </c>
      <c r="DT130" s="70">
        <f t="shared" si="188"/>
      </c>
      <c r="DU130" s="70">
        <f t="shared" si="189"/>
      </c>
      <c r="DV130" s="70">
        <f t="shared" si="190"/>
      </c>
      <c r="DX130" s="15">
        <f t="shared" si="191"/>
      </c>
      <c r="DY130" s="160"/>
      <c r="DZ130" s="15">
        <f t="shared" si="192"/>
      </c>
    </row>
    <row r="131" spans="1:130" ht="12.75">
      <c r="A131" s="165">
        <v>119</v>
      </c>
      <c r="B131" s="170"/>
      <c r="C131" s="171"/>
      <c r="D131" s="172"/>
      <c r="E131" s="173"/>
      <c r="F131" s="24"/>
      <c r="G131" s="181"/>
      <c r="H131" s="45">
        <f t="shared" si="201"/>
        <v>0</v>
      </c>
      <c r="I131" s="21"/>
      <c r="J131" s="46">
        <f t="shared" si="202"/>
        <v>0</v>
      </c>
      <c r="K131" s="25"/>
      <c r="L131" s="46">
        <f t="shared" si="203"/>
        <v>0</v>
      </c>
      <c r="M131" s="20"/>
      <c r="N131" s="46">
        <f t="shared" si="204"/>
        <v>0</v>
      </c>
      <c r="O131" s="23"/>
      <c r="P131" s="46">
        <f t="shared" si="205"/>
        <v>0</v>
      </c>
      <c r="Q131" s="21"/>
      <c r="R131" s="46">
        <f t="shared" si="206"/>
        <v>0</v>
      </c>
      <c r="S131" s="23"/>
      <c r="T131" s="46">
        <f t="shared" si="207"/>
        <v>0</v>
      </c>
      <c r="U131" s="22"/>
      <c r="V131" s="46">
        <f t="shared" si="208"/>
        <v>0</v>
      </c>
      <c r="W131" s="94"/>
      <c r="X131" s="46">
        <f t="shared" si="209"/>
        <v>0</v>
      </c>
      <c r="Y131" s="63"/>
      <c r="Z131" s="130"/>
      <c r="AA131" s="131"/>
      <c r="AB131" s="46">
        <f t="shared" si="210"/>
        <v>0</v>
      </c>
      <c r="AC131" s="32">
        <f t="shared" si="200"/>
        <v>0</v>
      </c>
      <c r="AD131" s="175">
        <f t="shared" si="211"/>
      </c>
      <c r="AE131" s="30">
        <f t="shared" si="212"/>
        <v>0</v>
      </c>
      <c r="AF131" s="60"/>
      <c r="AG131" s="128">
        <f t="shared" si="193"/>
        <v>0</v>
      </c>
      <c r="AH131" s="128">
        <f t="shared" si="194"/>
        <v>0</v>
      </c>
      <c r="AI131" s="66">
        <f t="shared" si="195"/>
      </c>
      <c r="AJ131" s="66">
        <f t="shared" si="196"/>
        <v>0</v>
      </c>
      <c r="AK131" s="66">
        <f t="shared" si="197"/>
        <v>0</v>
      </c>
      <c r="AL131" s="67">
        <f t="shared" si="198"/>
      </c>
      <c r="AM131" s="129">
        <f t="shared" si="199"/>
        <v>0</v>
      </c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9">
        <f t="shared" si="213"/>
      </c>
      <c r="BI131" s="69">
        <f t="shared" si="214"/>
      </c>
      <c r="BJ131" s="69">
        <f t="shared" si="215"/>
      </c>
      <c r="BK131" s="69">
        <f t="shared" si="216"/>
      </c>
      <c r="BL131" s="69">
        <f t="shared" si="217"/>
      </c>
      <c r="BM131" s="69">
        <f t="shared" si="218"/>
      </c>
      <c r="BN131" s="69">
        <f t="shared" si="219"/>
      </c>
      <c r="BO131" s="69">
        <f t="shared" si="220"/>
      </c>
      <c r="BP131" s="69">
        <f t="shared" si="221"/>
      </c>
      <c r="BQ131" s="69">
        <f t="shared" si="222"/>
      </c>
      <c r="BR131" s="69">
        <f t="shared" si="223"/>
      </c>
      <c r="BS131" s="69">
        <f t="shared" si="224"/>
      </c>
      <c r="BT131" s="69">
        <f t="shared" si="225"/>
      </c>
      <c r="BU131" s="69">
        <f t="shared" si="226"/>
      </c>
      <c r="BV131" s="69">
        <f t="shared" si="227"/>
      </c>
      <c r="BW131" s="69">
        <f t="shared" si="228"/>
      </c>
      <c r="BX131" s="69">
        <f t="shared" si="229"/>
      </c>
      <c r="BY131" s="69">
        <f t="shared" si="230"/>
      </c>
      <c r="BZ131" s="70">
        <f t="shared" si="164"/>
      </c>
      <c r="CA131" s="70">
        <f t="shared" si="165"/>
      </c>
      <c r="CB131" s="70">
        <f t="shared" si="166"/>
      </c>
      <c r="CC131" s="70">
        <f t="shared" si="167"/>
      </c>
      <c r="CD131" s="78"/>
      <c r="CE131" s="15">
        <f t="shared" si="168"/>
      </c>
      <c r="CF131" s="52"/>
      <c r="DA131" s="69">
        <f t="shared" si="231"/>
      </c>
      <c r="DB131" s="69">
        <f t="shared" si="232"/>
      </c>
      <c r="DC131" s="69">
        <f t="shared" si="233"/>
      </c>
      <c r="DD131" s="69">
        <f t="shared" si="234"/>
      </c>
      <c r="DE131" s="69">
        <f t="shared" si="235"/>
      </c>
      <c r="DF131" s="69">
        <f t="shared" si="236"/>
      </c>
      <c r="DG131" s="69">
        <f t="shared" si="237"/>
      </c>
      <c r="DH131" s="69">
        <f t="shared" si="238"/>
      </c>
      <c r="DI131" s="69">
        <f t="shared" si="239"/>
      </c>
      <c r="DJ131" s="69">
        <f t="shared" si="240"/>
      </c>
      <c r="DK131" s="69">
        <f t="shared" si="241"/>
      </c>
      <c r="DL131" s="69">
        <f t="shared" si="242"/>
      </c>
      <c r="DM131" s="69">
        <f t="shared" si="243"/>
      </c>
      <c r="DN131" s="69">
        <f t="shared" si="244"/>
      </c>
      <c r="DO131" s="69">
        <f t="shared" si="245"/>
      </c>
      <c r="DP131" s="69">
        <f t="shared" si="246"/>
      </c>
      <c r="DQ131" s="69">
        <f t="shared" si="247"/>
      </c>
      <c r="DR131" s="69">
        <f t="shared" si="248"/>
      </c>
      <c r="DS131" s="70">
        <f t="shared" si="187"/>
      </c>
      <c r="DT131" s="70">
        <f t="shared" si="188"/>
      </c>
      <c r="DU131" s="70">
        <f t="shared" si="189"/>
      </c>
      <c r="DV131" s="70">
        <f t="shared" si="190"/>
      </c>
      <c r="DX131" s="15">
        <f t="shared" si="191"/>
      </c>
      <c r="DY131" s="160"/>
      <c r="DZ131" s="15">
        <f t="shared" si="192"/>
      </c>
    </row>
    <row r="132" spans="1:130" ht="12.75">
      <c r="A132" s="165">
        <v>120</v>
      </c>
      <c r="B132" s="170"/>
      <c r="C132" s="171"/>
      <c r="D132" s="172"/>
      <c r="E132" s="173"/>
      <c r="F132" s="24"/>
      <c r="G132" s="181"/>
      <c r="H132" s="45">
        <f t="shared" si="201"/>
        <v>0</v>
      </c>
      <c r="I132" s="21"/>
      <c r="J132" s="46">
        <f t="shared" si="202"/>
        <v>0</v>
      </c>
      <c r="K132" s="25"/>
      <c r="L132" s="46">
        <f t="shared" si="203"/>
        <v>0</v>
      </c>
      <c r="M132" s="20"/>
      <c r="N132" s="46">
        <f t="shared" si="204"/>
        <v>0</v>
      </c>
      <c r="O132" s="23"/>
      <c r="P132" s="46">
        <f t="shared" si="205"/>
        <v>0</v>
      </c>
      <c r="Q132" s="21"/>
      <c r="R132" s="46">
        <f t="shared" si="206"/>
        <v>0</v>
      </c>
      <c r="S132" s="23"/>
      <c r="T132" s="46">
        <f t="shared" si="207"/>
        <v>0</v>
      </c>
      <c r="U132" s="22"/>
      <c r="V132" s="46">
        <f t="shared" si="208"/>
        <v>0</v>
      </c>
      <c r="W132" s="21"/>
      <c r="X132" s="46">
        <f t="shared" si="209"/>
        <v>0</v>
      </c>
      <c r="Y132" s="63"/>
      <c r="Z132" s="130"/>
      <c r="AA132" s="131"/>
      <c r="AB132" s="46">
        <f t="shared" si="210"/>
        <v>0</v>
      </c>
      <c r="AC132" s="32">
        <f t="shared" si="200"/>
        <v>0</v>
      </c>
      <c r="AD132" s="175">
        <f t="shared" si="211"/>
      </c>
      <c r="AE132" s="30">
        <f t="shared" si="212"/>
        <v>0</v>
      </c>
      <c r="AF132" s="60"/>
      <c r="AG132" s="128">
        <f t="shared" si="193"/>
        <v>0</v>
      </c>
      <c r="AH132" s="128">
        <f t="shared" si="194"/>
        <v>0</v>
      </c>
      <c r="AI132" s="66">
        <f t="shared" si="195"/>
      </c>
      <c r="AJ132" s="66">
        <f t="shared" si="196"/>
        <v>0</v>
      </c>
      <c r="AK132" s="66">
        <f t="shared" si="197"/>
        <v>0</v>
      </c>
      <c r="AL132" s="67">
        <f t="shared" si="198"/>
      </c>
      <c r="AM132" s="129">
        <f t="shared" si="199"/>
        <v>0</v>
      </c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9">
        <f t="shared" si="213"/>
      </c>
      <c r="BI132" s="69">
        <f t="shared" si="214"/>
      </c>
      <c r="BJ132" s="69">
        <f t="shared" si="215"/>
      </c>
      <c r="BK132" s="69">
        <f t="shared" si="216"/>
      </c>
      <c r="BL132" s="69">
        <f t="shared" si="217"/>
      </c>
      <c r="BM132" s="69">
        <f t="shared" si="218"/>
      </c>
      <c r="BN132" s="69">
        <f t="shared" si="219"/>
      </c>
      <c r="BO132" s="69">
        <f t="shared" si="220"/>
      </c>
      <c r="BP132" s="69">
        <f t="shared" si="221"/>
      </c>
      <c r="BQ132" s="69">
        <f t="shared" si="222"/>
      </c>
      <c r="BR132" s="69">
        <f t="shared" si="223"/>
      </c>
      <c r="BS132" s="69">
        <f t="shared" si="224"/>
      </c>
      <c r="BT132" s="69">
        <f t="shared" si="225"/>
      </c>
      <c r="BU132" s="69">
        <f t="shared" si="226"/>
      </c>
      <c r="BV132" s="69">
        <f t="shared" si="227"/>
      </c>
      <c r="BW132" s="69">
        <f t="shared" si="228"/>
      </c>
      <c r="BX132" s="69">
        <f t="shared" si="229"/>
      </c>
      <c r="BY132" s="69">
        <f t="shared" si="230"/>
      </c>
      <c r="BZ132" s="70">
        <f t="shared" si="164"/>
      </c>
      <c r="CA132" s="70">
        <f t="shared" si="165"/>
      </c>
      <c r="CB132" s="70">
        <f t="shared" si="166"/>
      </c>
      <c r="CC132" s="70">
        <f t="shared" si="167"/>
      </c>
      <c r="CD132" s="78"/>
      <c r="CE132" s="15">
        <f t="shared" si="168"/>
      </c>
      <c r="CF132" s="52"/>
      <c r="DA132" s="69">
        <f t="shared" si="231"/>
      </c>
      <c r="DB132" s="69">
        <f t="shared" si="232"/>
      </c>
      <c r="DC132" s="69">
        <f t="shared" si="233"/>
      </c>
      <c r="DD132" s="69">
        <f t="shared" si="234"/>
      </c>
      <c r="DE132" s="69">
        <f t="shared" si="235"/>
      </c>
      <c r="DF132" s="69">
        <f t="shared" si="236"/>
      </c>
      <c r="DG132" s="69">
        <f t="shared" si="237"/>
      </c>
      <c r="DH132" s="69">
        <f t="shared" si="238"/>
      </c>
      <c r="DI132" s="69">
        <f t="shared" si="239"/>
      </c>
      <c r="DJ132" s="69">
        <f t="shared" si="240"/>
      </c>
      <c r="DK132" s="69">
        <f t="shared" si="241"/>
      </c>
      <c r="DL132" s="69">
        <f t="shared" si="242"/>
      </c>
      <c r="DM132" s="69">
        <f t="shared" si="243"/>
      </c>
      <c r="DN132" s="69">
        <f t="shared" si="244"/>
      </c>
      <c r="DO132" s="69">
        <f t="shared" si="245"/>
      </c>
      <c r="DP132" s="69">
        <f t="shared" si="246"/>
      </c>
      <c r="DQ132" s="69">
        <f t="shared" si="247"/>
      </c>
      <c r="DR132" s="69">
        <f t="shared" si="248"/>
      </c>
      <c r="DS132" s="70">
        <f t="shared" si="187"/>
      </c>
      <c r="DT132" s="70">
        <f t="shared" si="188"/>
      </c>
      <c r="DU132" s="70">
        <f t="shared" si="189"/>
      </c>
      <c r="DV132" s="70">
        <f t="shared" si="190"/>
      </c>
      <c r="DX132" s="15">
        <f t="shared" si="191"/>
      </c>
      <c r="DY132" s="160"/>
      <c r="DZ132" s="15">
        <f t="shared" si="192"/>
      </c>
    </row>
    <row r="133" spans="1:130" ht="12.75">
      <c r="A133" s="165">
        <v>121</v>
      </c>
      <c r="B133" s="170"/>
      <c r="C133" s="171"/>
      <c r="D133" s="172"/>
      <c r="E133" s="173"/>
      <c r="F133" s="24"/>
      <c r="G133" s="181"/>
      <c r="H133" s="45">
        <f t="shared" si="201"/>
        <v>0</v>
      </c>
      <c r="I133" s="21"/>
      <c r="J133" s="46">
        <f t="shared" si="202"/>
        <v>0</v>
      </c>
      <c r="K133" s="25"/>
      <c r="L133" s="46">
        <f t="shared" si="203"/>
        <v>0</v>
      </c>
      <c r="M133" s="20"/>
      <c r="N133" s="46">
        <f t="shared" si="204"/>
        <v>0</v>
      </c>
      <c r="O133" s="23"/>
      <c r="P133" s="46">
        <f t="shared" si="205"/>
        <v>0</v>
      </c>
      <c r="Q133" s="21"/>
      <c r="R133" s="46">
        <f t="shared" si="206"/>
        <v>0</v>
      </c>
      <c r="S133" s="23"/>
      <c r="T133" s="46">
        <f t="shared" si="207"/>
        <v>0</v>
      </c>
      <c r="U133" s="22"/>
      <c r="V133" s="46">
        <f t="shared" si="208"/>
        <v>0</v>
      </c>
      <c r="W133" s="92"/>
      <c r="X133" s="46">
        <f t="shared" si="209"/>
        <v>0</v>
      </c>
      <c r="Y133" s="63"/>
      <c r="Z133" s="130"/>
      <c r="AA133" s="131"/>
      <c r="AB133" s="46">
        <f t="shared" si="210"/>
        <v>0</v>
      </c>
      <c r="AC133" s="32">
        <f t="shared" si="200"/>
        <v>0</v>
      </c>
      <c r="AD133" s="175">
        <f t="shared" si="211"/>
      </c>
      <c r="AE133" s="30">
        <f t="shared" si="212"/>
        <v>0</v>
      </c>
      <c r="AF133" s="60"/>
      <c r="AG133" s="128">
        <f t="shared" si="193"/>
        <v>0</v>
      </c>
      <c r="AH133" s="128">
        <f t="shared" si="194"/>
        <v>0</v>
      </c>
      <c r="AI133" s="66">
        <f t="shared" si="195"/>
      </c>
      <c r="AJ133" s="66">
        <f t="shared" si="196"/>
        <v>0</v>
      </c>
      <c r="AK133" s="66">
        <f t="shared" si="197"/>
        <v>0</v>
      </c>
      <c r="AL133" s="67">
        <f t="shared" si="198"/>
      </c>
      <c r="AM133" s="129">
        <f t="shared" si="199"/>
        <v>0</v>
      </c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9">
        <f t="shared" si="213"/>
      </c>
      <c r="BI133" s="69">
        <f t="shared" si="214"/>
      </c>
      <c r="BJ133" s="69">
        <f t="shared" si="215"/>
      </c>
      <c r="BK133" s="69">
        <f t="shared" si="216"/>
      </c>
      <c r="BL133" s="69">
        <f t="shared" si="217"/>
      </c>
      <c r="BM133" s="69">
        <f t="shared" si="218"/>
      </c>
      <c r="BN133" s="69">
        <f t="shared" si="219"/>
      </c>
      <c r="BO133" s="69">
        <f t="shared" si="220"/>
      </c>
      <c r="BP133" s="69">
        <f t="shared" si="221"/>
      </c>
      <c r="BQ133" s="69">
        <f t="shared" si="222"/>
      </c>
      <c r="BR133" s="69">
        <f t="shared" si="223"/>
      </c>
      <c r="BS133" s="69">
        <f t="shared" si="224"/>
      </c>
      <c r="BT133" s="69">
        <f t="shared" si="225"/>
      </c>
      <c r="BU133" s="69">
        <f t="shared" si="226"/>
      </c>
      <c r="BV133" s="69">
        <f t="shared" si="227"/>
      </c>
      <c r="BW133" s="69">
        <f t="shared" si="228"/>
      </c>
      <c r="BX133" s="69">
        <f t="shared" si="229"/>
      </c>
      <c r="BY133" s="69">
        <f t="shared" si="230"/>
      </c>
      <c r="BZ133" s="70">
        <f t="shared" si="164"/>
      </c>
      <c r="CA133" s="70">
        <f t="shared" si="165"/>
      </c>
      <c r="CB133" s="70">
        <f t="shared" si="166"/>
      </c>
      <c r="CC133" s="70">
        <f t="shared" si="167"/>
      </c>
      <c r="CD133" s="78"/>
      <c r="CE133" s="15">
        <f t="shared" si="168"/>
      </c>
      <c r="CF133" s="52"/>
      <c r="DA133" s="69">
        <f t="shared" si="231"/>
      </c>
      <c r="DB133" s="69">
        <f t="shared" si="232"/>
      </c>
      <c r="DC133" s="69">
        <f t="shared" si="233"/>
      </c>
      <c r="DD133" s="69">
        <f t="shared" si="234"/>
      </c>
      <c r="DE133" s="69">
        <f t="shared" si="235"/>
      </c>
      <c r="DF133" s="69">
        <f t="shared" si="236"/>
      </c>
      <c r="DG133" s="69">
        <f t="shared" si="237"/>
      </c>
      <c r="DH133" s="69">
        <f t="shared" si="238"/>
      </c>
      <c r="DI133" s="69">
        <f t="shared" si="239"/>
      </c>
      <c r="DJ133" s="69">
        <f t="shared" si="240"/>
      </c>
      <c r="DK133" s="69">
        <f t="shared" si="241"/>
      </c>
      <c r="DL133" s="69">
        <f t="shared" si="242"/>
      </c>
      <c r="DM133" s="69">
        <f t="shared" si="243"/>
      </c>
      <c r="DN133" s="69">
        <f t="shared" si="244"/>
      </c>
      <c r="DO133" s="69">
        <f t="shared" si="245"/>
      </c>
      <c r="DP133" s="69">
        <f t="shared" si="246"/>
      </c>
      <c r="DQ133" s="69">
        <f t="shared" si="247"/>
      </c>
      <c r="DR133" s="69">
        <f t="shared" si="248"/>
      </c>
      <c r="DS133" s="70">
        <f t="shared" si="187"/>
      </c>
      <c r="DT133" s="70">
        <f t="shared" si="188"/>
      </c>
      <c r="DU133" s="70">
        <f t="shared" si="189"/>
      </c>
      <c r="DV133" s="70">
        <f t="shared" si="190"/>
      </c>
      <c r="DX133" s="15">
        <f t="shared" si="191"/>
      </c>
      <c r="DY133" s="160"/>
      <c r="DZ133" s="15">
        <f t="shared" si="192"/>
      </c>
    </row>
    <row r="134" spans="1:130" ht="12.75">
      <c r="A134" s="165">
        <v>122</v>
      </c>
      <c r="B134" s="170"/>
      <c r="C134" s="171"/>
      <c r="D134" s="172"/>
      <c r="E134" s="173"/>
      <c r="F134" s="24"/>
      <c r="G134" s="181"/>
      <c r="H134" s="45">
        <f t="shared" si="201"/>
        <v>0</v>
      </c>
      <c r="I134" s="21"/>
      <c r="J134" s="46">
        <f t="shared" si="202"/>
        <v>0</v>
      </c>
      <c r="K134" s="25"/>
      <c r="L134" s="46">
        <f t="shared" si="203"/>
        <v>0</v>
      </c>
      <c r="M134" s="20"/>
      <c r="N134" s="46">
        <f t="shared" si="204"/>
        <v>0</v>
      </c>
      <c r="O134" s="23"/>
      <c r="P134" s="46">
        <f t="shared" si="205"/>
        <v>0</v>
      </c>
      <c r="Q134" s="21"/>
      <c r="R134" s="46">
        <f t="shared" si="206"/>
        <v>0</v>
      </c>
      <c r="S134" s="23"/>
      <c r="T134" s="46">
        <f t="shared" si="207"/>
        <v>0</v>
      </c>
      <c r="U134" s="22"/>
      <c r="V134" s="46">
        <f t="shared" si="208"/>
        <v>0</v>
      </c>
      <c r="W134" s="93"/>
      <c r="X134" s="46">
        <f t="shared" si="209"/>
        <v>0</v>
      </c>
      <c r="Y134" s="63"/>
      <c r="Z134" s="130"/>
      <c r="AA134" s="131"/>
      <c r="AB134" s="46">
        <f t="shared" si="210"/>
        <v>0</v>
      </c>
      <c r="AC134" s="32">
        <f t="shared" si="200"/>
        <v>0</v>
      </c>
      <c r="AD134" s="175">
        <f t="shared" si="211"/>
      </c>
      <c r="AE134" s="30">
        <f t="shared" si="212"/>
        <v>0</v>
      </c>
      <c r="AF134" s="60"/>
      <c r="AG134" s="128">
        <f t="shared" si="193"/>
        <v>0</v>
      </c>
      <c r="AH134" s="128">
        <f t="shared" si="194"/>
        <v>0</v>
      </c>
      <c r="AI134" s="66">
        <f t="shared" si="195"/>
      </c>
      <c r="AJ134" s="66">
        <f t="shared" si="196"/>
        <v>0</v>
      </c>
      <c r="AK134" s="66">
        <f t="shared" si="197"/>
        <v>0</v>
      </c>
      <c r="AL134" s="67">
        <f t="shared" si="198"/>
      </c>
      <c r="AM134" s="129">
        <f t="shared" si="199"/>
        <v>0</v>
      </c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9">
        <f t="shared" si="213"/>
      </c>
      <c r="BI134" s="69">
        <f t="shared" si="214"/>
      </c>
      <c r="BJ134" s="69">
        <f t="shared" si="215"/>
      </c>
      <c r="BK134" s="69">
        <f t="shared" si="216"/>
      </c>
      <c r="BL134" s="69">
        <f t="shared" si="217"/>
      </c>
      <c r="BM134" s="69">
        <f t="shared" si="218"/>
      </c>
      <c r="BN134" s="69">
        <f t="shared" si="219"/>
      </c>
      <c r="BO134" s="69">
        <f t="shared" si="220"/>
      </c>
      <c r="BP134" s="69">
        <f t="shared" si="221"/>
      </c>
      <c r="BQ134" s="69">
        <f t="shared" si="222"/>
      </c>
      <c r="BR134" s="69">
        <f t="shared" si="223"/>
      </c>
      <c r="BS134" s="69">
        <f t="shared" si="224"/>
      </c>
      <c r="BT134" s="69">
        <f t="shared" si="225"/>
      </c>
      <c r="BU134" s="69">
        <f t="shared" si="226"/>
      </c>
      <c r="BV134" s="69">
        <f t="shared" si="227"/>
      </c>
      <c r="BW134" s="69">
        <f t="shared" si="228"/>
      </c>
      <c r="BX134" s="69">
        <f t="shared" si="229"/>
      </c>
      <c r="BY134" s="69">
        <f t="shared" si="230"/>
      </c>
      <c r="BZ134" s="70">
        <f t="shared" si="164"/>
      </c>
      <c r="CA134" s="70">
        <f t="shared" si="165"/>
      </c>
      <c r="CB134" s="70">
        <f t="shared" si="166"/>
      </c>
      <c r="CC134" s="70">
        <f t="shared" si="167"/>
      </c>
      <c r="CD134" s="78"/>
      <c r="CE134" s="15">
        <f t="shared" si="168"/>
      </c>
      <c r="CF134" s="52"/>
      <c r="DA134" s="69">
        <f t="shared" si="231"/>
      </c>
      <c r="DB134" s="69">
        <f t="shared" si="232"/>
      </c>
      <c r="DC134" s="69">
        <f t="shared" si="233"/>
      </c>
      <c r="DD134" s="69">
        <f t="shared" si="234"/>
      </c>
      <c r="DE134" s="69">
        <f t="shared" si="235"/>
      </c>
      <c r="DF134" s="69">
        <f t="shared" si="236"/>
      </c>
      <c r="DG134" s="69">
        <f t="shared" si="237"/>
      </c>
      <c r="DH134" s="69">
        <f t="shared" si="238"/>
      </c>
      <c r="DI134" s="69">
        <f t="shared" si="239"/>
      </c>
      <c r="DJ134" s="69">
        <f t="shared" si="240"/>
      </c>
      <c r="DK134" s="69">
        <f t="shared" si="241"/>
      </c>
      <c r="DL134" s="69">
        <f t="shared" si="242"/>
      </c>
      <c r="DM134" s="69">
        <f t="shared" si="243"/>
      </c>
      <c r="DN134" s="69">
        <f t="shared" si="244"/>
      </c>
      <c r="DO134" s="69">
        <f t="shared" si="245"/>
      </c>
      <c r="DP134" s="69">
        <f t="shared" si="246"/>
      </c>
      <c r="DQ134" s="69">
        <f t="shared" si="247"/>
      </c>
      <c r="DR134" s="69">
        <f t="shared" si="248"/>
      </c>
      <c r="DS134" s="70">
        <f t="shared" si="187"/>
      </c>
      <c r="DT134" s="70">
        <f t="shared" si="188"/>
      </c>
      <c r="DU134" s="70">
        <f t="shared" si="189"/>
      </c>
      <c r="DV134" s="70">
        <f t="shared" si="190"/>
      </c>
      <c r="DX134" s="15">
        <f t="shared" si="191"/>
      </c>
      <c r="DY134" s="160"/>
      <c r="DZ134" s="15">
        <f t="shared" si="192"/>
      </c>
    </row>
    <row r="135" spans="1:130" ht="12.75">
      <c r="A135" s="165">
        <v>123</v>
      </c>
      <c r="B135" s="170"/>
      <c r="C135" s="171"/>
      <c r="D135" s="172"/>
      <c r="E135" s="173"/>
      <c r="F135" s="24"/>
      <c r="G135" s="181"/>
      <c r="H135" s="45">
        <f t="shared" si="201"/>
        <v>0</v>
      </c>
      <c r="I135" s="21"/>
      <c r="J135" s="46">
        <f t="shared" si="202"/>
        <v>0</v>
      </c>
      <c r="K135" s="25"/>
      <c r="L135" s="46">
        <f t="shared" si="203"/>
        <v>0</v>
      </c>
      <c r="M135" s="20"/>
      <c r="N135" s="46">
        <f t="shared" si="204"/>
        <v>0</v>
      </c>
      <c r="O135" s="23"/>
      <c r="P135" s="46">
        <f t="shared" si="205"/>
        <v>0</v>
      </c>
      <c r="Q135" s="21"/>
      <c r="R135" s="46">
        <f t="shared" si="206"/>
        <v>0</v>
      </c>
      <c r="S135" s="23"/>
      <c r="T135" s="46">
        <f t="shared" si="207"/>
        <v>0</v>
      </c>
      <c r="U135" s="22"/>
      <c r="V135" s="46">
        <f t="shared" si="208"/>
        <v>0</v>
      </c>
      <c r="W135" s="93"/>
      <c r="X135" s="46">
        <f t="shared" si="209"/>
        <v>0</v>
      </c>
      <c r="Y135" s="63"/>
      <c r="Z135" s="130"/>
      <c r="AA135" s="131"/>
      <c r="AB135" s="46">
        <f t="shared" si="210"/>
        <v>0</v>
      </c>
      <c r="AC135" s="32">
        <f t="shared" si="200"/>
        <v>0</v>
      </c>
      <c r="AD135" s="175">
        <f t="shared" si="211"/>
      </c>
      <c r="AE135" s="30">
        <f t="shared" si="212"/>
        <v>0</v>
      </c>
      <c r="AF135" s="60"/>
      <c r="AG135" s="128">
        <f t="shared" si="193"/>
        <v>0</v>
      </c>
      <c r="AH135" s="128">
        <f t="shared" si="194"/>
        <v>0</v>
      </c>
      <c r="AI135" s="66">
        <f t="shared" si="195"/>
      </c>
      <c r="AJ135" s="66">
        <f t="shared" si="196"/>
        <v>0</v>
      </c>
      <c r="AK135" s="66">
        <f t="shared" si="197"/>
        <v>0</v>
      </c>
      <c r="AL135" s="67">
        <f t="shared" si="198"/>
      </c>
      <c r="AM135" s="129">
        <f t="shared" si="199"/>
        <v>0</v>
      </c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9">
        <f t="shared" si="213"/>
      </c>
      <c r="BI135" s="69">
        <f t="shared" si="214"/>
      </c>
      <c r="BJ135" s="69">
        <f t="shared" si="215"/>
      </c>
      <c r="BK135" s="69">
        <f t="shared" si="216"/>
      </c>
      <c r="BL135" s="69">
        <f t="shared" si="217"/>
      </c>
      <c r="BM135" s="69">
        <f t="shared" si="218"/>
      </c>
      <c r="BN135" s="69">
        <f t="shared" si="219"/>
      </c>
      <c r="BO135" s="69">
        <f t="shared" si="220"/>
      </c>
      <c r="BP135" s="69">
        <f t="shared" si="221"/>
      </c>
      <c r="BQ135" s="69">
        <f t="shared" si="222"/>
      </c>
      <c r="BR135" s="69">
        <f t="shared" si="223"/>
      </c>
      <c r="BS135" s="69">
        <f t="shared" si="224"/>
      </c>
      <c r="BT135" s="69">
        <f t="shared" si="225"/>
      </c>
      <c r="BU135" s="69">
        <f t="shared" si="226"/>
      </c>
      <c r="BV135" s="69">
        <f t="shared" si="227"/>
      </c>
      <c r="BW135" s="69">
        <f t="shared" si="228"/>
      </c>
      <c r="BX135" s="69">
        <f t="shared" si="229"/>
      </c>
      <c r="BY135" s="69">
        <f t="shared" si="230"/>
      </c>
      <c r="BZ135" s="70">
        <f t="shared" si="164"/>
      </c>
      <c r="CA135" s="70">
        <f t="shared" si="165"/>
      </c>
      <c r="CB135" s="70">
        <f t="shared" si="166"/>
      </c>
      <c r="CC135" s="70">
        <f t="shared" si="167"/>
      </c>
      <c r="CD135" s="78"/>
      <c r="CE135" s="15">
        <f t="shared" si="168"/>
      </c>
      <c r="CF135" s="52"/>
      <c r="DA135" s="69">
        <f t="shared" si="231"/>
      </c>
      <c r="DB135" s="69">
        <f t="shared" si="232"/>
      </c>
      <c r="DC135" s="69">
        <f t="shared" si="233"/>
      </c>
      <c r="DD135" s="69">
        <f t="shared" si="234"/>
      </c>
      <c r="DE135" s="69">
        <f t="shared" si="235"/>
      </c>
      <c r="DF135" s="69">
        <f t="shared" si="236"/>
      </c>
      <c r="DG135" s="69">
        <f t="shared" si="237"/>
      </c>
      <c r="DH135" s="69">
        <f t="shared" si="238"/>
      </c>
      <c r="DI135" s="69">
        <f t="shared" si="239"/>
      </c>
      <c r="DJ135" s="69">
        <f t="shared" si="240"/>
      </c>
      <c r="DK135" s="69">
        <f t="shared" si="241"/>
      </c>
      <c r="DL135" s="69">
        <f t="shared" si="242"/>
      </c>
      <c r="DM135" s="69">
        <f t="shared" si="243"/>
      </c>
      <c r="DN135" s="69">
        <f t="shared" si="244"/>
      </c>
      <c r="DO135" s="69">
        <f t="shared" si="245"/>
      </c>
      <c r="DP135" s="69">
        <f t="shared" si="246"/>
      </c>
      <c r="DQ135" s="69">
        <f t="shared" si="247"/>
      </c>
      <c r="DR135" s="69">
        <f t="shared" si="248"/>
      </c>
      <c r="DS135" s="70">
        <f t="shared" si="187"/>
      </c>
      <c r="DT135" s="70">
        <f t="shared" si="188"/>
      </c>
      <c r="DU135" s="70">
        <f t="shared" si="189"/>
      </c>
      <c r="DV135" s="70">
        <f t="shared" si="190"/>
      </c>
      <c r="DX135" s="15">
        <f t="shared" si="191"/>
      </c>
      <c r="DY135" s="160"/>
      <c r="DZ135" s="15">
        <f t="shared" si="192"/>
      </c>
    </row>
    <row r="136" spans="1:130" ht="12.75">
      <c r="A136" s="165">
        <v>124</v>
      </c>
      <c r="B136" s="170"/>
      <c r="C136" s="171"/>
      <c r="D136" s="172"/>
      <c r="E136" s="173"/>
      <c r="F136" s="24"/>
      <c r="G136" s="181"/>
      <c r="H136" s="45">
        <f t="shared" si="201"/>
        <v>0</v>
      </c>
      <c r="I136" s="21"/>
      <c r="J136" s="46">
        <f t="shared" si="202"/>
        <v>0</v>
      </c>
      <c r="K136" s="25"/>
      <c r="L136" s="46">
        <f t="shared" si="203"/>
        <v>0</v>
      </c>
      <c r="M136" s="20"/>
      <c r="N136" s="46">
        <f t="shared" si="204"/>
        <v>0</v>
      </c>
      <c r="O136" s="23"/>
      <c r="P136" s="46">
        <f t="shared" si="205"/>
        <v>0</v>
      </c>
      <c r="Q136" s="21"/>
      <c r="R136" s="46">
        <f t="shared" si="206"/>
        <v>0</v>
      </c>
      <c r="S136" s="23"/>
      <c r="T136" s="46">
        <f t="shared" si="207"/>
        <v>0</v>
      </c>
      <c r="U136" s="22"/>
      <c r="V136" s="46">
        <f t="shared" si="208"/>
        <v>0</v>
      </c>
      <c r="W136" s="93"/>
      <c r="X136" s="46">
        <f t="shared" si="209"/>
        <v>0</v>
      </c>
      <c r="Y136" s="63"/>
      <c r="Z136" s="130"/>
      <c r="AA136" s="131"/>
      <c r="AB136" s="46">
        <f t="shared" si="210"/>
        <v>0</v>
      </c>
      <c r="AC136" s="32">
        <f t="shared" si="200"/>
        <v>0</v>
      </c>
      <c r="AD136" s="175">
        <f t="shared" si="211"/>
      </c>
      <c r="AE136" s="30">
        <f t="shared" si="212"/>
        <v>0</v>
      </c>
      <c r="AF136" s="60"/>
      <c r="AG136" s="128">
        <f t="shared" si="193"/>
        <v>0</v>
      </c>
      <c r="AH136" s="128">
        <f t="shared" si="194"/>
        <v>0</v>
      </c>
      <c r="AI136" s="66">
        <f t="shared" si="195"/>
      </c>
      <c r="AJ136" s="66">
        <f t="shared" si="196"/>
        <v>0</v>
      </c>
      <c r="AK136" s="66">
        <f t="shared" si="197"/>
        <v>0</v>
      </c>
      <c r="AL136" s="67">
        <f t="shared" si="198"/>
      </c>
      <c r="AM136" s="129">
        <f t="shared" si="199"/>
        <v>0</v>
      </c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9">
        <f t="shared" si="213"/>
      </c>
      <c r="BI136" s="69">
        <f t="shared" si="214"/>
      </c>
      <c r="BJ136" s="69">
        <f t="shared" si="215"/>
      </c>
      <c r="BK136" s="69">
        <f t="shared" si="216"/>
      </c>
      <c r="BL136" s="69">
        <f t="shared" si="217"/>
      </c>
      <c r="BM136" s="69">
        <f t="shared" si="218"/>
      </c>
      <c r="BN136" s="69">
        <f t="shared" si="219"/>
      </c>
      <c r="BO136" s="69">
        <f t="shared" si="220"/>
      </c>
      <c r="BP136" s="69">
        <f t="shared" si="221"/>
      </c>
      <c r="BQ136" s="69">
        <f t="shared" si="222"/>
      </c>
      <c r="BR136" s="69">
        <f t="shared" si="223"/>
      </c>
      <c r="BS136" s="69">
        <f t="shared" si="224"/>
      </c>
      <c r="BT136" s="69">
        <f t="shared" si="225"/>
      </c>
      <c r="BU136" s="69">
        <f t="shared" si="226"/>
      </c>
      <c r="BV136" s="69">
        <f t="shared" si="227"/>
      </c>
      <c r="BW136" s="69">
        <f t="shared" si="228"/>
      </c>
      <c r="BX136" s="69">
        <f t="shared" si="229"/>
      </c>
      <c r="BY136" s="69">
        <f t="shared" si="230"/>
      </c>
      <c r="BZ136" s="70">
        <f t="shared" si="164"/>
      </c>
      <c r="CA136" s="70">
        <f t="shared" si="165"/>
      </c>
      <c r="CB136" s="70">
        <f t="shared" si="166"/>
      </c>
      <c r="CC136" s="70">
        <f t="shared" si="167"/>
      </c>
      <c r="CD136" s="78"/>
      <c r="CE136" s="15">
        <f t="shared" si="168"/>
      </c>
      <c r="CF136" s="52"/>
      <c r="DA136" s="69">
        <f t="shared" si="231"/>
      </c>
      <c r="DB136" s="69">
        <f t="shared" si="232"/>
      </c>
      <c r="DC136" s="69">
        <f t="shared" si="233"/>
      </c>
      <c r="DD136" s="69">
        <f t="shared" si="234"/>
      </c>
      <c r="DE136" s="69">
        <f t="shared" si="235"/>
      </c>
      <c r="DF136" s="69">
        <f t="shared" si="236"/>
      </c>
      <c r="DG136" s="69">
        <f t="shared" si="237"/>
      </c>
      <c r="DH136" s="69">
        <f t="shared" si="238"/>
      </c>
      <c r="DI136" s="69">
        <f t="shared" si="239"/>
      </c>
      <c r="DJ136" s="69">
        <f t="shared" si="240"/>
      </c>
      <c r="DK136" s="69">
        <f t="shared" si="241"/>
      </c>
      <c r="DL136" s="69">
        <f t="shared" si="242"/>
      </c>
      <c r="DM136" s="69">
        <f t="shared" si="243"/>
      </c>
      <c r="DN136" s="69">
        <f t="shared" si="244"/>
      </c>
      <c r="DO136" s="69">
        <f t="shared" si="245"/>
      </c>
      <c r="DP136" s="69">
        <f t="shared" si="246"/>
      </c>
      <c r="DQ136" s="69">
        <f t="shared" si="247"/>
      </c>
      <c r="DR136" s="69">
        <f t="shared" si="248"/>
      </c>
      <c r="DS136" s="70">
        <f t="shared" si="187"/>
      </c>
      <c r="DT136" s="70">
        <f t="shared" si="188"/>
      </c>
      <c r="DU136" s="70">
        <f t="shared" si="189"/>
      </c>
      <c r="DV136" s="70">
        <f t="shared" si="190"/>
      </c>
      <c r="DX136" s="15">
        <f t="shared" si="191"/>
      </c>
      <c r="DY136" s="160"/>
      <c r="DZ136" s="15">
        <f t="shared" si="192"/>
      </c>
    </row>
    <row r="137" spans="1:130" ht="12.75">
      <c r="A137" s="165">
        <v>125</v>
      </c>
      <c r="B137" s="170"/>
      <c r="C137" s="171"/>
      <c r="D137" s="172"/>
      <c r="E137" s="173"/>
      <c r="F137" s="24"/>
      <c r="G137" s="181"/>
      <c r="H137" s="45">
        <f t="shared" si="201"/>
        <v>0</v>
      </c>
      <c r="I137" s="21"/>
      <c r="J137" s="46">
        <f t="shared" si="202"/>
        <v>0</v>
      </c>
      <c r="K137" s="25"/>
      <c r="L137" s="46">
        <f t="shared" si="203"/>
        <v>0</v>
      </c>
      <c r="M137" s="20"/>
      <c r="N137" s="46">
        <f t="shared" si="204"/>
        <v>0</v>
      </c>
      <c r="O137" s="23"/>
      <c r="P137" s="46">
        <f t="shared" si="205"/>
        <v>0</v>
      </c>
      <c r="Q137" s="21"/>
      <c r="R137" s="46">
        <f t="shared" si="206"/>
        <v>0</v>
      </c>
      <c r="S137" s="23"/>
      <c r="T137" s="46">
        <f t="shared" si="207"/>
        <v>0</v>
      </c>
      <c r="U137" s="22"/>
      <c r="V137" s="46">
        <f t="shared" si="208"/>
        <v>0</v>
      </c>
      <c r="W137" s="93"/>
      <c r="X137" s="46">
        <f t="shared" si="209"/>
        <v>0</v>
      </c>
      <c r="Y137" s="63"/>
      <c r="Z137" s="130"/>
      <c r="AA137" s="131"/>
      <c r="AB137" s="46">
        <f t="shared" si="210"/>
        <v>0</v>
      </c>
      <c r="AC137" s="32">
        <f t="shared" si="200"/>
        <v>0</v>
      </c>
      <c r="AD137" s="175">
        <f t="shared" si="211"/>
      </c>
      <c r="AE137" s="30">
        <f t="shared" si="212"/>
        <v>0</v>
      </c>
      <c r="AF137" s="60"/>
      <c r="AG137" s="128">
        <f t="shared" si="193"/>
        <v>0</v>
      </c>
      <c r="AH137" s="128">
        <f t="shared" si="194"/>
        <v>0</v>
      </c>
      <c r="AI137" s="66">
        <f t="shared" si="195"/>
      </c>
      <c r="AJ137" s="66">
        <f t="shared" si="196"/>
        <v>0</v>
      </c>
      <c r="AK137" s="66">
        <f t="shared" si="197"/>
        <v>0</v>
      </c>
      <c r="AL137" s="67">
        <f t="shared" si="198"/>
      </c>
      <c r="AM137" s="129">
        <f t="shared" si="199"/>
        <v>0</v>
      </c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9">
        <f t="shared" si="213"/>
      </c>
      <c r="BI137" s="69">
        <f t="shared" si="214"/>
      </c>
      <c r="BJ137" s="69">
        <f t="shared" si="215"/>
      </c>
      <c r="BK137" s="69">
        <f t="shared" si="216"/>
      </c>
      <c r="BL137" s="69">
        <f t="shared" si="217"/>
      </c>
      <c r="BM137" s="69">
        <f t="shared" si="218"/>
      </c>
      <c r="BN137" s="69">
        <f t="shared" si="219"/>
      </c>
      <c r="BO137" s="69">
        <f t="shared" si="220"/>
      </c>
      <c r="BP137" s="69">
        <f t="shared" si="221"/>
      </c>
      <c r="BQ137" s="69">
        <f t="shared" si="222"/>
      </c>
      <c r="BR137" s="69">
        <f t="shared" si="223"/>
      </c>
      <c r="BS137" s="69">
        <f t="shared" si="224"/>
      </c>
      <c r="BT137" s="69">
        <f t="shared" si="225"/>
      </c>
      <c r="BU137" s="69">
        <f t="shared" si="226"/>
      </c>
      <c r="BV137" s="69">
        <f t="shared" si="227"/>
      </c>
      <c r="BW137" s="69">
        <f t="shared" si="228"/>
      </c>
      <c r="BX137" s="69">
        <f t="shared" si="229"/>
      </c>
      <c r="BY137" s="69">
        <f t="shared" si="230"/>
      </c>
      <c r="BZ137" s="70">
        <f t="shared" si="164"/>
      </c>
      <c r="CA137" s="70">
        <f t="shared" si="165"/>
      </c>
      <c r="CB137" s="70">
        <f t="shared" si="166"/>
      </c>
      <c r="CC137" s="70">
        <f t="shared" si="167"/>
      </c>
      <c r="CD137" s="78"/>
      <c r="CE137" s="15">
        <f t="shared" si="168"/>
      </c>
      <c r="CF137" s="52"/>
      <c r="DA137" s="69">
        <f t="shared" si="231"/>
      </c>
      <c r="DB137" s="69">
        <f t="shared" si="232"/>
      </c>
      <c r="DC137" s="69">
        <f t="shared" si="233"/>
      </c>
      <c r="DD137" s="69">
        <f t="shared" si="234"/>
      </c>
      <c r="DE137" s="69">
        <f t="shared" si="235"/>
      </c>
      <c r="DF137" s="69">
        <f t="shared" si="236"/>
      </c>
      <c r="DG137" s="69">
        <f t="shared" si="237"/>
      </c>
      <c r="DH137" s="69">
        <f t="shared" si="238"/>
      </c>
      <c r="DI137" s="69">
        <f t="shared" si="239"/>
      </c>
      <c r="DJ137" s="69">
        <f t="shared" si="240"/>
      </c>
      <c r="DK137" s="69">
        <f t="shared" si="241"/>
      </c>
      <c r="DL137" s="69">
        <f t="shared" si="242"/>
      </c>
      <c r="DM137" s="69">
        <f t="shared" si="243"/>
      </c>
      <c r="DN137" s="69">
        <f t="shared" si="244"/>
      </c>
      <c r="DO137" s="69">
        <f t="shared" si="245"/>
      </c>
      <c r="DP137" s="69">
        <f t="shared" si="246"/>
      </c>
      <c r="DQ137" s="69">
        <f t="shared" si="247"/>
      </c>
      <c r="DR137" s="69">
        <f t="shared" si="248"/>
      </c>
      <c r="DS137" s="70">
        <f t="shared" si="187"/>
      </c>
      <c r="DT137" s="70">
        <f t="shared" si="188"/>
      </c>
      <c r="DU137" s="70">
        <f t="shared" si="189"/>
      </c>
      <c r="DV137" s="70">
        <f t="shared" si="190"/>
      </c>
      <c r="DX137" s="15">
        <f t="shared" si="191"/>
      </c>
      <c r="DY137" s="160"/>
      <c r="DZ137" s="15">
        <f t="shared" si="192"/>
      </c>
    </row>
    <row r="138" spans="1:130" ht="12.75">
      <c r="A138" s="165">
        <v>126</v>
      </c>
      <c r="B138" s="170"/>
      <c r="C138" s="171"/>
      <c r="D138" s="172"/>
      <c r="E138" s="173"/>
      <c r="F138" s="24"/>
      <c r="G138" s="181"/>
      <c r="H138" s="45">
        <f t="shared" si="201"/>
        <v>0</v>
      </c>
      <c r="I138" s="21"/>
      <c r="J138" s="46">
        <f t="shared" si="202"/>
        <v>0</v>
      </c>
      <c r="K138" s="25"/>
      <c r="L138" s="46">
        <f t="shared" si="203"/>
        <v>0</v>
      </c>
      <c r="M138" s="20"/>
      <c r="N138" s="46">
        <f t="shared" si="204"/>
        <v>0</v>
      </c>
      <c r="O138" s="23"/>
      <c r="P138" s="46">
        <f t="shared" si="205"/>
        <v>0</v>
      </c>
      <c r="Q138" s="21"/>
      <c r="R138" s="46">
        <f t="shared" si="206"/>
        <v>0</v>
      </c>
      <c r="S138" s="23"/>
      <c r="T138" s="46">
        <f t="shared" si="207"/>
        <v>0</v>
      </c>
      <c r="U138" s="22"/>
      <c r="V138" s="46">
        <f t="shared" si="208"/>
        <v>0</v>
      </c>
      <c r="W138" s="93"/>
      <c r="X138" s="46">
        <f t="shared" si="209"/>
        <v>0</v>
      </c>
      <c r="Y138" s="63"/>
      <c r="Z138" s="130"/>
      <c r="AA138" s="131"/>
      <c r="AB138" s="46">
        <f t="shared" si="210"/>
        <v>0</v>
      </c>
      <c r="AC138" s="32">
        <f t="shared" si="200"/>
        <v>0</v>
      </c>
      <c r="AD138" s="175">
        <f t="shared" si="211"/>
      </c>
      <c r="AE138" s="30">
        <f t="shared" si="212"/>
        <v>0</v>
      </c>
      <c r="AF138" s="60"/>
      <c r="AG138" s="128">
        <f t="shared" si="193"/>
        <v>0</v>
      </c>
      <c r="AH138" s="128">
        <f t="shared" si="194"/>
        <v>0</v>
      </c>
      <c r="AI138" s="66">
        <f t="shared" si="195"/>
      </c>
      <c r="AJ138" s="66">
        <f t="shared" si="196"/>
        <v>0</v>
      </c>
      <c r="AK138" s="66">
        <f t="shared" si="197"/>
        <v>0</v>
      </c>
      <c r="AL138" s="67">
        <f t="shared" si="198"/>
      </c>
      <c r="AM138" s="129">
        <f t="shared" si="199"/>
        <v>0</v>
      </c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9">
        <f t="shared" si="213"/>
      </c>
      <c r="BI138" s="69">
        <f t="shared" si="214"/>
      </c>
      <c r="BJ138" s="69">
        <f t="shared" si="215"/>
      </c>
      <c r="BK138" s="69">
        <f t="shared" si="216"/>
      </c>
      <c r="BL138" s="69">
        <f t="shared" si="217"/>
      </c>
      <c r="BM138" s="69">
        <f t="shared" si="218"/>
      </c>
      <c r="BN138" s="69">
        <f t="shared" si="219"/>
      </c>
      <c r="BO138" s="69">
        <f t="shared" si="220"/>
      </c>
      <c r="BP138" s="69">
        <f t="shared" si="221"/>
      </c>
      <c r="BQ138" s="69">
        <f t="shared" si="222"/>
      </c>
      <c r="BR138" s="69">
        <f t="shared" si="223"/>
      </c>
      <c r="BS138" s="69">
        <f t="shared" si="224"/>
      </c>
      <c r="BT138" s="69">
        <f t="shared" si="225"/>
      </c>
      <c r="BU138" s="69">
        <f t="shared" si="226"/>
      </c>
      <c r="BV138" s="69">
        <f t="shared" si="227"/>
      </c>
      <c r="BW138" s="69">
        <f t="shared" si="228"/>
      </c>
      <c r="BX138" s="69">
        <f t="shared" si="229"/>
      </c>
      <c r="BY138" s="69">
        <f t="shared" si="230"/>
      </c>
      <c r="BZ138" s="70">
        <f t="shared" si="164"/>
      </c>
      <c r="CA138" s="70">
        <f t="shared" si="165"/>
      </c>
      <c r="CB138" s="70">
        <f t="shared" si="166"/>
      </c>
      <c r="CC138" s="70">
        <f t="shared" si="167"/>
      </c>
      <c r="CD138" s="78"/>
      <c r="CE138" s="15">
        <f t="shared" si="168"/>
      </c>
      <c r="CF138" s="52"/>
      <c r="DA138" s="69">
        <f t="shared" si="231"/>
      </c>
      <c r="DB138" s="69">
        <f t="shared" si="232"/>
      </c>
      <c r="DC138" s="69">
        <f t="shared" si="233"/>
      </c>
      <c r="DD138" s="69">
        <f t="shared" si="234"/>
      </c>
      <c r="DE138" s="69">
        <f t="shared" si="235"/>
      </c>
      <c r="DF138" s="69">
        <f t="shared" si="236"/>
      </c>
      <c r="DG138" s="69">
        <f t="shared" si="237"/>
      </c>
      <c r="DH138" s="69">
        <f t="shared" si="238"/>
      </c>
      <c r="DI138" s="69">
        <f t="shared" si="239"/>
      </c>
      <c r="DJ138" s="69">
        <f t="shared" si="240"/>
      </c>
      <c r="DK138" s="69">
        <f t="shared" si="241"/>
      </c>
      <c r="DL138" s="69">
        <f t="shared" si="242"/>
      </c>
      <c r="DM138" s="69">
        <f t="shared" si="243"/>
      </c>
      <c r="DN138" s="69">
        <f t="shared" si="244"/>
      </c>
      <c r="DO138" s="69">
        <f t="shared" si="245"/>
      </c>
      <c r="DP138" s="69">
        <f t="shared" si="246"/>
      </c>
      <c r="DQ138" s="69">
        <f t="shared" si="247"/>
      </c>
      <c r="DR138" s="69">
        <f t="shared" si="248"/>
      </c>
      <c r="DS138" s="70">
        <f t="shared" si="187"/>
      </c>
      <c r="DT138" s="70">
        <f t="shared" si="188"/>
      </c>
      <c r="DU138" s="70">
        <f t="shared" si="189"/>
      </c>
      <c r="DV138" s="70">
        <f t="shared" si="190"/>
      </c>
      <c r="DX138" s="15">
        <f t="shared" si="191"/>
      </c>
      <c r="DY138" s="160"/>
      <c r="DZ138" s="15">
        <f t="shared" si="192"/>
      </c>
    </row>
    <row r="139" spans="1:130" ht="12.75">
      <c r="A139" s="165">
        <v>127</v>
      </c>
      <c r="B139" s="170"/>
      <c r="C139" s="171"/>
      <c r="D139" s="172"/>
      <c r="E139" s="173"/>
      <c r="F139" s="24"/>
      <c r="G139" s="181"/>
      <c r="H139" s="45">
        <f t="shared" si="201"/>
        <v>0</v>
      </c>
      <c r="I139" s="21"/>
      <c r="J139" s="46">
        <f t="shared" si="202"/>
        <v>0</v>
      </c>
      <c r="K139" s="25"/>
      <c r="L139" s="46">
        <f t="shared" si="203"/>
        <v>0</v>
      </c>
      <c r="M139" s="20"/>
      <c r="N139" s="46">
        <f t="shared" si="204"/>
        <v>0</v>
      </c>
      <c r="O139" s="23"/>
      <c r="P139" s="46">
        <f t="shared" si="205"/>
        <v>0</v>
      </c>
      <c r="Q139" s="21"/>
      <c r="R139" s="46">
        <f t="shared" si="206"/>
        <v>0</v>
      </c>
      <c r="S139" s="23"/>
      <c r="T139" s="46">
        <f t="shared" si="207"/>
        <v>0</v>
      </c>
      <c r="U139" s="22"/>
      <c r="V139" s="46">
        <f t="shared" si="208"/>
        <v>0</v>
      </c>
      <c r="W139" s="93"/>
      <c r="X139" s="46">
        <f t="shared" si="209"/>
        <v>0</v>
      </c>
      <c r="Y139" s="63"/>
      <c r="Z139" s="130"/>
      <c r="AA139" s="131"/>
      <c r="AB139" s="46">
        <f t="shared" si="210"/>
        <v>0</v>
      </c>
      <c r="AC139" s="32">
        <f t="shared" si="200"/>
        <v>0</v>
      </c>
      <c r="AD139" s="175">
        <f t="shared" si="211"/>
      </c>
      <c r="AE139" s="30">
        <f t="shared" si="212"/>
        <v>0</v>
      </c>
      <c r="AF139" s="60"/>
      <c r="AG139" s="128">
        <f t="shared" si="193"/>
        <v>0</v>
      </c>
      <c r="AH139" s="128">
        <f t="shared" si="194"/>
        <v>0</v>
      </c>
      <c r="AI139" s="66">
        <f t="shared" si="195"/>
      </c>
      <c r="AJ139" s="66">
        <f t="shared" si="196"/>
        <v>0</v>
      </c>
      <c r="AK139" s="66">
        <f t="shared" si="197"/>
        <v>0</v>
      </c>
      <c r="AL139" s="67">
        <f t="shared" si="198"/>
      </c>
      <c r="AM139" s="129">
        <f t="shared" si="199"/>
        <v>0</v>
      </c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9">
        <f t="shared" si="213"/>
      </c>
      <c r="BI139" s="69">
        <f t="shared" si="214"/>
      </c>
      <c r="BJ139" s="69">
        <f t="shared" si="215"/>
      </c>
      <c r="BK139" s="69">
        <f t="shared" si="216"/>
      </c>
      <c r="BL139" s="69">
        <f t="shared" si="217"/>
      </c>
      <c r="BM139" s="69">
        <f t="shared" si="218"/>
      </c>
      <c r="BN139" s="69">
        <f t="shared" si="219"/>
      </c>
      <c r="BO139" s="69">
        <f t="shared" si="220"/>
      </c>
      <c r="BP139" s="69">
        <f t="shared" si="221"/>
      </c>
      <c r="BQ139" s="69">
        <f t="shared" si="222"/>
      </c>
      <c r="BR139" s="69">
        <f t="shared" si="223"/>
      </c>
      <c r="BS139" s="69">
        <f t="shared" si="224"/>
      </c>
      <c r="BT139" s="69">
        <f t="shared" si="225"/>
      </c>
      <c r="BU139" s="69">
        <f t="shared" si="226"/>
      </c>
      <c r="BV139" s="69">
        <f t="shared" si="227"/>
      </c>
      <c r="BW139" s="69">
        <f t="shared" si="228"/>
      </c>
      <c r="BX139" s="69">
        <f t="shared" si="229"/>
      </c>
      <c r="BY139" s="69">
        <f t="shared" si="230"/>
      </c>
      <c r="BZ139" s="70">
        <f t="shared" si="164"/>
      </c>
      <c r="CA139" s="70">
        <f t="shared" si="165"/>
      </c>
      <c r="CB139" s="70">
        <f t="shared" si="166"/>
      </c>
      <c r="CC139" s="70">
        <f t="shared" si="167"/>
      </c>
      <c r="CD139" s="78"/>
      <c r="CE139" s="15">
        <f t="shared" si="168"/>
      </c>
      <c r="CF139" s="52"/>
      <c r="DA139" s="69">
        <f t="shared" si="231"/>
      </c>
      <c r="DB139" s="69">
        <f t="shared" si="232"/>
      </c>
      <c r="DC139" s="69">
        <f t="shared" si="233"/>
      </c>
      <c r="DD139" s="69">
        <f t="shared" si="234"/>
      </c>
      <c r="DE139" s="69">
        <f t="shared" si="235"/>
      </c>
      <c r="DF139" s="69">
        <f t="shared" si="236"/>
      </c>
      <c r="DG139" s="69">
        <f t="shared" si="237"/>
      </c>
      <c r="DH139" s="69">
        <f t="shared" si="238"/>
      </c>
      <c r="DI139" s="69">
        <f t="shared" si="239"/>
      </c>
      <c r="DJ139" s="69">
        <f t="shared" si="240"/>
      </c>
      <c r="DK139" s="69">
        <f t="shared" si="241"/>
      </c>
      <c r="DL139" s="69">
        <f t="shared" si="242"/>
      </c>
      <c r="DM139" s="69">
        <f t="shared" si="243"/>
      </c>
      <c r="DN139" s="69">
        <f t="shared" si="244"/>
      </c>
      <c r="DO139" s="69">
        <f t="shared" si="245"/>
      </c>
      <c r="DP139" s="69">
        <f t="shared" si="246"/>
      </c>
      <c r="DQ139" s="69">
        <f t="shared" si="247"/>
      </c>
      <c r="DR139" s="69">
        <f t="shared" si="248"/>
      </c>
      <c r="DS139" s="70">
        <f t="shared" si="187"/>
      </c>
      <c r="DT139" s="70">
        <f t="shared" si="188"/>
      </c>
      <c r="DU139" s="70">
        <f t="shared" si="189"/>
      </c>
      <c r="DV139" s="70">
        <f t="shared" si="190"/>
      </c>
      <c r="DX139" s="15">
        <f t="shared" si="191"/>
      </c>
      <c r="DY139" s="160"/>
      <c r="DZ139" s="15">
        <f t="shared" si="192"/>
      </c>
    </row>
    <row r="140" spans="1:130" ht="12.75">
      <c r="A140" s="165">
        <v>128</v>
      </c>
      <c r="B140" s="170"/>
      <c r="C140" s="171"/>
      <c r="D140" s="172"/>
      <c r="E140" s="173"/>
      <c r="F140" s="24"/>
      <c r="G140" s="181"/>
      <c r="H140" s="45">
        <f t="shared" si="201"/>
        <v>0</v>
      </c>
      <c r="I140" s="21"/>
      <c r="J140" s="46">
        <f t="shared" si="202"/>
        <v>0</v>
      </c>
      <c r="K140" s="25"/>
      <c r="L140" s="46">
        <f t="shared" si="203"/>
        <v>0</v>
      </c>
      <c r="M140" s="20"/>
      <c r="N140" s="46">
        <f t="shared" si="204"/>
        <v>0</v>
      </c>
      <c r="O140" s="23"/>
      <c r="P140" s="46">
        <f t="shared" si="205"/>
        <v>0</v>
      </c>
      <c r="Q140" s="21"/>
      <c r="R140" s="46">
        <f t="shared" si="206"/>
        <v>0</v>
      </c>
      <c r="S140" s="23"/>
      <c r="T140" s="46">
        <f t="shared" si="207"/>
        <v>0</v>
      </c>
      <c r="U140" s="22"/>
      <c r="V140" s="46">
        <f t="shared" si="208"/>
        <v>0</v>
      </c>
      <c r="W140" s="93"/>
      <c r="X140" s="46">
        <f t="shared" si="209"/>
        <v>0</v>
      </c>
      <c r="Y140" s="63"/>
      <c r="Z140" s="130"/>
      <c r="AA140" s="131"/>
      <c r="AB140" s="46">
        <f t="shared" si="210"/>
        <v>0</v>
      </c>
      <c r="AC140" s="32">
        <f t="shared" si="200"/>
        <v>0</v>
      </c>
      <c r="AD140" s="175">
        <f t="shared" si="211"/>
      </c>
      <c r="AE140" s="30">
        <f t="shared" si="212"/>
        <v>0</v>
      </c>
      <c r="AF140" s="60"/>
      <c r="AG140" s="128">
        <f t="shared" si="193"/>
        <v>0</v>
      </c>
      <c r="AH140" s="128">
        <f t="shared" si="194"/>
        <v>0</v>
      </c>
      <c r="AI140" s="66">
        <f t="shared" si="195"/>
      </c>
      <c r="AJ140" s="66">
        <f t="shared" si="196"/>
        <v>0</v>
      </c>
      <c r="AK140" s="66">
        <f t="shared" si="197"/>
        <v>0</v>
      </c>
      <c r="AL140" s="67">
        <f t="shared" si="198"/>
      </c>
      <c r="AM140" s="129">
        <f t="shared" si="199"/>
        <v>0</v>
      </c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9">
        <f t="shared" si="213"/>
      </c>
      <c r="BI140" s="69">
        <f t="shared" si="214"/>
      </c>
      <c r="BJ140" s="69">
        <f t="shared" si="215"/>
      </c>
      <c r="BK140" s="69">
        <f t="shared" si="216"/>
      </c>
      <c r="BL140" s="69">
        <f t="shared" si="217"/>
      </c>
      <c r="BM140" s="69">
        <f t="shared" si="218"/>
      </c>
      <c r="BN140" s="69">
        <f t="shared" si="219"/>
      </c>
      <c r="BO140" s="69">
        <f t="shared" si="220"/>
      </c>
      <c r="BP140" s="69">
        <f t="shared" si="221"/>
      </c>
      <c r="BQ140" s="69">
        <f t="shared" si="222"/>
      </c>
      <c r="BR140" s="69">
        <f t="shared" si="223"/>
      </c>
      <c r="BS140" s="69">
        <f t="shared" si="224"/>
      </c>
      <c r="BT140" s="69">
        <f t="shared" si="225"/>
      </c>
      <c r="BU140" s="69">
        <f t="shared" si="226"/>
      </c>
      <c r="BV140" s="69">
        <f t="shared" si="227"/>
      </c>
      <c r="BW140" s="69">
        <f t="shared" si="228"/>
      </c>
      <c r="BX140" s="69">
        <f t="shared" si="229"/>
      </c>
      <c r="BY140" s="69">
        <f t="shared" si="230"/>
      </c>
      <c r="BZ140" s="70">
        <f t="shared" si="164"/>
      </c>
      <c r="CA140" s="70">
        <f t="shared" si="165"/>
      </c>
      <c r="CB140" s="70">
        <f t="shared" si="166"/>
      </c>
      <c r="CC140" s="70">
        <f t="shared" si="167"/>
      </c>
      <c r="CD140" s="78"/>
      <c r="CE140" s="15">
        <f t="shared" si="168"/>
      </c>
      <c r="CF140" s="52"/>
      <c r="DA140" s="69">
        <f t="shared" si="231"/>
      </c>
      <c r="DB140" s="69">
        <f t="shared" si="232"/>
      </c>
      <c r="DC140" s="69">
        <f t="shared" si="233"/>
      </c>
      <c r="DD140" s="69">
        <f t="shared" si="234"/>
      </c>
      <c r="DE140" s="69">
        <f t="shared" si="235"/>
      </c>
      <c r="DF140" s="69">
        <f t="shared" si="236"/>
      </c>
      <c r="DG140" s="69">
        <f t="shared" si="237"/>
      </c>
      <c r="DH140" s="69">
        <f t="shared" si="238"/>
      </c>
      <c r="DI140" s="69">
        <f t="shared" si="239"/>
      </c>
      <c r="DJ140" s="69">
        <f t="shared" si="240"/>
      </c>
      <c r="DK140" s="69">
        <f t="shared" si="241"/>
      </c>
      <c r="DL140" s="69">
        <f t="shared" si="242"/>
      </c>
      <c r="DM140" s="69">
        <f t="shared" si="243"/>
      </c>
      <c r="DN140" s="69">
        <f t="shared" si="244"/>
      </c>
      <c r="DO140" s="69">
        <f t="shared" si="245"/>
      </c>
      <c r="DP140" s="69">
        <f t="shared" si="246"/>
      </c>
      <c r="DQ140" s="69">
        <f t="shared" si="247"/>
      </c>
      <c r="DR140" s="69">
        <f t="shared" si="248"/>
      </c>
      <c r="DS140" s="70">
        <f t="shared" si="187"/>
      </c>
      <c r="DT140" s="70">
        <f t="shared" si="188"/>
      </c>
      <c r="DU140" s="70">
        <f t="shared" si="189"/>
      </c>
      <c r="DV140" s="70">
        <f t="shared" si="190"/>
      </c>
      <c r="DX140" s="15">
        <f t="shared" si="191"/>
      </c>
      <c r="DY140" s="160"/>
      <c r="DZ140" s="15">
        <f t="shared" si="192"/>
      </c>
    </row>
    <row r="141" spans="1:130" ht="12.75">
      <c r="A141" s="165">
        <v>129</v>
      </c>
      <c r="B141" s="170"/>
      <c r="C141" s="171"/>
      <c r="D141" s="172"/>
      <c r="E141" s="173"/>
      <c r="F141" s="24"/>
      <c r="G141" s="181"/>
      <c r="H141" s="45">
        <f t="shared" si="201"/>
        <v>0</v>
      </c>
      <c r="I141" s="21"/>
      <c r="J141" s="46">
        <f t="shared" si="202"/>
        <v>0</v>
      </c>
      <c r="K141" s="25"/>
      <c r="L141" s="46">
        <f t="shared" si="203"/>
        <v>0</v>
      </c>
      <c r="M141" s="20"/>
      <c r="N141" s="46">
        <f t="shared" si="204"/>
        <v>0</v>
      </c>
      <c r="O141" s="23"/>
      <c r="P141" s="46">
        <f t="shared" si="205"/>
        <v>0</v>
      </c>
      <c r="Q141" s="21"/>
      <c r="R141" s="46">
        <f t="shared" si="206"/>
        <v>0</v>
      </c>
      <c r="S141" s="23"/>
      <c r="T141" s="46">
        <f t="shared" si="207"/>
        <v>0</v>
      </c>
      <c r="U141" s="22"/>
      <c r="V141" s="46">
        <f t="shared" si="208"/>
        <v>0</v>
      </c>
      <c r="W141" s="93"/>
      <c r="X141" s="46">
        <f t="shared" si="209"/>
        <v>0</v>
      </c>
      <c r="Y141" s="63"/>
      <c r="Z141" s="130"/>
      <c r="AA141" s="131"/>
      <c r="AB141" s="46">
        <f t="shared" si="210"/>
        <v>0</v>
      </c>
      <c r="AC141" s="32">
        <f t="shared" si="200"/>
        <v>0</v>
      </c>
      <c r="AD141" s="175">
        <f t="shared" si="211"/>
      </c>
      <c r="AE141" s="30">
        <f t="shared" si="212"/>
        <v>0</v>
      </c>
      <c r="AF141" s="60"/>
      <c r="AG141" s="128">
        <f t="shared" si="193"/>
        <v>0</v>
      </c>
      <c r="AH141" s="128">
        <f t="shared" si="194"/>
        <v>0</v>
      </c>
      <c r="AI141" s="66">
        <f t="shared" si="195"/>
      </c>
      <c r="AJ141" s="66">
        <f t="shared" si="196"/>
        <v>0</v>
      </c>
      <c r="AK141" s="66">
        <f t="shared" si="197"/>
        <v>0</v>
      </c>
      <c r="AL141" s="67">
        <f t="shared" si="198"/>
      </c>
      <c r="AM141" s="129">
        <f t="shared" si="199"/>
        <v>0</v>
      </c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9">
        <f t="shared" si="213"/>
      </c>
      <c r="BI141" s="69">
        <f t="shared" si="214"/>
      </c>
      <c r="BJ141" s="69">
        <f t="shared" si="215"/>
      </c>
      <c r="BK141" s="69">
        <f t="shared" si="216"/>
      </c>
      <c r="BL141" s="69">
        <f t="shared" si="217"/>
      </c>
      <c r="BM141" s="69">
        <f t="shared" si="218"/>
      </c>
      <c r="BN141" s="69">
        <f t="shared" si="219"/>
      </c>
      <c r="BO141" s="69">
        <f t="shared" si="220"/>
      </c>
      <c r="BP141" s="69">
        <f t="shared" si="221"/>
      </c>
      <c r="BQ141" s="69">
        <f t="shared" si="222"/>
      </c>
      <c r="BR141" s="69">
        <f t="shared" si="223"/>
      </c>
      <c r="BS141" s="69">
        <f t="shared" si="224"/>
      </c>
      <c r="BT141" s="69">
        <f t="shared" si="225"/>
      </c>
      <c r="BU141" s="69">
        <f t="shared" si="226"/>
      </c>
      <c r="BV141" s="69">
        <f t="shared" si="227"/>
      </c>
      <c r="BW141" s="69">
        <f t="shared" si="228"/>
      </c>
      <c r="BX141" s="69">
        <f t="shared" si="229"/>
      </c>
      <c r="BY141" s="69">
        <f t="shared" si="230"/>
      </c>
      <c r="BZ141" s="70">
        <f t="shared" si="164"/>
      </c>
      <c r="CA141" s="70">
        <f t="shared" si="165"/>
      </c>
      <c r="CB141" s="70">
        <f t="shared" si="166"/>
      </c>
      <c r="CC141" s="70">
        <f t="shared" si="167"/>
      </c>
      <c r="CD141" s="78"/>
      <c r="CE141" s="15">
        <f t="shared" si="168"/>
      </c>
      <c r="CF141" s="52"/>
      <c r="DA141" s="69">
        <f t="shared" si="231"/>
      </c>
      <c r="DB141" s="69">
        <f t="shared" si="232"/>
      </c>
      <c r="DC141" s="69">
        <f t="shared" si="233"/>
      </c>
      <c r="DD141" s="69">
        <f t="shared" si="234"/>
      </c>
      <c r="DE141" s="69">
        <f t="shared" si="235"/>
      </c>
      <c r="DF141" s="69">
        <f t="shared" si="236"/>
      </c>
      <c r="DG141" s="69">
        <f t="shared" si="237"/>
      </c>
      <c r="DH141" s="69">
        <f t="shared" si="238"/>
      </c>
      <c r="DI141" s="69">
        <f t="shared" si="239"/>
      </c>
      <c r="DJ141" s="69">
        <f t="shared" si="240"/>
      </c>
      <c r="DK141" s="69">
        <f t="shared" si="241"/>
      </c>
      <c r="DL141" s="69">
        <f t="shared" si="242"/>
      </c>
      <c r="DM141" s="69">
        <f t="shared" si="243"/>
      </c>
      <c r="DN141" s="69">
        <f t="shared" si="244"/>
      </c>
      <c r="DO141" s="69">
        <f t="shared" si="245"/>
      </c>
      <c r="DP141" s="69">
        <f t="shared" si="246"/>
      </c>
      <c r="DQ141" s="69">
        <f t="shared" si="247"/>
      </c>
      <c r="DR141" s="69">
        <f t="shared" si="248"/>
      </c>
      <c r="DS141" s="70">
        <f t="shared" si="187"/>
      </c>
      <c r="DT141" s="70">
        <f t="shared" si="188"/>
      </c>
      <c r="DU141" s="70">
        <f t="shared" si="189"/>
      </c>
      <c r="DV141" s="70">
        <f t="shared" si="190"/>
      </c>
      <c r="DX141" s="15">
        <f t="shared" si="191"/>
      </c>
      <c r="DY141" s="160"/>
      <c r="DZ141" s="15">
        <f t="shared" si="192"/>
      </c>
    </row>
    <row r="142" spans="1:130" ht="12.75">
      <c r="A142" s="165">
        <v>130</v>
      </c>
      <c r="B142" s="170"/>
      <c r="C142" s="171"/>
      <c r="D142" s="172"/>
      <c r="E142" s="173"/>
      <c r="F142" s="24"/>
      <c r="G142" s="181"/>
      <c r="H142" s="46">
        <f>INT(IF(AND(G142="E",F142&lt;=14.2),(IF((AND(F142&gt;10.99)*(F142&lt;14.21)),(14.3-F142)/0.1*10,(IF((AND(F142&gt;6)*(F142&lt;11.01)),(12.65-F142)/0.05*10,0))))+50,(IF((AND(F142&gt;10.99)*(F142&lt;14.21)),(14.3-F142)/0.1*10,(IF((AND(F142&gt;6)*(F142&lt;11.01)),(12.65-F142)/0.05*10,0))))))</f>
        <v>0</v>
      </c>
      <c r="I142" s="21"/>
      <c r="J142" s="46">
        <f>INT(IF(I142&lt;1,0,(I142-0.945)/0.055)*10)</f>
        <v>0</v>
      </c>
      <c r="K142" s="25"/>
      <c r="L142" s="46">
        <f>INT(IF(K142&lt;3,0,(K142-2.85)/0.15)*10)</f>
        <v>0</v>
      </c>
      <c r="M142" s="20"/>
      <c r="N142" s="46">
        <f>INT(IF(M142&lt;5,0,(M142-4)/1)*10)</f>
        <v>0</v>
      </c>
      <c r="O142" s="23"/>
      <c r="P142" s="46">
        <f>INT(IF(O142&gt;0,((O142-27)/3),0)*10)</f>
        <v>0</v>
      </c>
      <c r="Q142" s="21"/>
      <c r="R142" s="46">
        <f>INT(IF(Q142&lt;2.2,0,(Q142-2.135)/0.065)*10)</f>
        <v>0</v>
      </c>
      <c r="S142" s="23"/>
      <c r="T142" s="46">
        <f>INT(IF(S142&lt;5,0,(S142-4.3)/0.7)*10)</f>
        <v>0</v>
      </c>
      <c r="U142" s="22"/>
      <c r="V142" s="46">
        <f>INT(IF(U142&lt;10,0,(U142-9)/1)*10)</f>
        <v>0</v>
      </c>
      <c r="W142" s="93"/>
      <c r="X142" s="46">
        <f>INT(IF(W142&lt;5,0,(W142-4.25)/0.75)*10)</f>
        <v>0</v>
      </c>
      <c r="Y142" s="63"/>
      <c r="Z142" s="130"/>
      <c r="AA142" s="131"/>
      <c r="AB142" s="46">
        <f t="shared" si="210"/>
        <v>0</v>
      </c>
      <c r="AC142" s="32">
        <f t="shared" si="200"/>
        <v>0</v>
      </c>
      <c r="AD142" s="176">
        <f t="shared" si="211"/>
      </c>
      <c r="AE142" s="30">
        <f t="shared" si="212"/>
        <v>0</v>
      </c>
      <c r="AF142" s="113"/>
      <c r="AG142" s="128">
        <f t="shared" si="193"/>
        <v>0</v>
      </c>
      <c r="AH142" s="128">
        <f t="shared" si="194"/>
        <v>0</v>
      </c>
      <c r="AI142" s="66">
        <f t="shared" si="195"/>
      </c>
      <c r="AJ142" s="66">
        <f t="shared" si="196"/>
        <v>0</v>
      </c>
      <c r="AK142" s="66">
        <f t="shared" si="197"/>
        <v>0</v>
      </c>
      <c r="AL142" s="67">
        <f t="shared" si="198"/>
      </c>
      <c r="AM142" s="129">
        <f t="shared" si="199"/>
        <v>0</v>
      </c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9">
        <f t="shared" si="213"/>
      </c>
      <c r="BI142" s="69">
        <f t="shared" si="214"/>
      </c>
      <c r="BJ142" s="69">
        <f t="shared" si="215"/>
      </c>
      <c r="BK142" s="69">
        <f t="shared" si="216"/>
      </c>
      <c r="BL142" s="69">
        <f t="shared" si="217"/>
      </c>
      <c r="BM142" s="69">
        <f t="shared" si="218"/>
      </c>
      <c r="BN142" s="69">
        <f t="shared" si="219"/>
      </c>
      <c r="BO142" s="69">
        <f t="shared" si="220"/>
      </c>
      <c r="BP142" s="69">
        <f t="shared" si="221"/>
      </c>
      <c r="BQ142" s="69">
        <f t="shared" si="222"/>
      </c>
      <c r="BR142" s="69">
        <f t="shared" si="223"/>
      </c>
      <c r="BS142" s="69">
        <f t="shared" si="224"/>
      </c>
      <c r="BT142" s="69">
        <f t="shared" si="225"/>
      </c>
      <c r="BU142" s="69">
        <f t="shared" si="226"/>
      </c>
      <c r="BV142" s="69">
        <f t="shared" si="227"/>
      </c>
      <c r="BW142" s="69">
        <f t="shared" si="228"/>
      </c>
      <c r="BX142" s="69">
        <f t="shared" si="229"/>
      </c>
      <c r="BY142" s="69">
        <f t="shared" si="230"/>
      </c>
      <c r="BZ142" s="70">
        <f>IF(AL142&lt;&gt;"",IF(AND(AL142&gt;=7,AL142&lt;=9),IF(AL142=$AO$15,BH142,IF(AL142=$AP$15,BI142,IF(AL142=$AQ$15,BJ142,""))),""),"")</f>
      </c>
      <c r="CA142" s="70">
        <f>IF(AL142&lt;&gt;"",IF(AL142&lt;=15,IF(AL142=$AR$15,BK142,IF(AL142=$AS$15,BL142,IF(AL142=$AT$15,BM142,IF(AL142=$AU$15,BN142,IF(AL142=$AV$15,BO142,IF(AL142=$AW$15,BP142,"")))))),""),"")</f>
      </c>
      <c r="CB142" s="70">
        <f>IF(AL142&lt;&gt;"",IF(AND(AL142&gt;=16,AL142&lt;=45),IF(AND(AL142&gt;=16,AL142&lt;=17),BQ142,IF(AND(AL142&gt;=18,AL142&lt;=19),BR142,IF(AND(AL142&gt;=20,AL142&lt;=28),BS142,IF(AND(AL142&gt;=29,AL142&lt;=37),BT142,"")))),""),"")</f>
      </c>
      <c r="CC142" s="70">
        <f>IF(AL142&lt;&gt;"",IF(AL142&gt;=38,IF(AND(AL142&gt;=38,AL142&lt;=46),BU142,IF(AND(AL142&gt;=47,AL142&lt;=55),BV142,IF(AND(AL142&gt;=56,AL142&lt;=60),BW142,IF(AND(AL142&gt;=61,AL142&lt;=65),BX142,IF(AL142&gt;=66,BY142,""))))),""),"")</f>
      </c>
      <c r="CD142" s="78"/>
      <c r="CE142" s="15">
        <f>IF(AL142&lt;&gt;"",IF(AL142&lt;=9,BZ142,IF(AND(AL142&gt;=10,AL142&lt;=15),CA142,IF(AND(AL142&gt;=16,AL142&lt;=37),CB142,IF(AL142&gt;=38,CC142,"")))),"")</f>
      </c>
      <c r="CF142" s="52"/>
      <c r="DA142" s="69">
        <f t="shared" si="231"/>
      </c>
      <c r="DB142" s="69">
        <f t="shared" si="232"/>
      </c>
      <c r="DC142" s="69">
        <f t="shared" si="233"/>
      </c>
      <c r="DD142" s="69">
        <f t="shared" si="234"/>
      </c>
      <c r="DE142" s="69">
        <f t="shared" si="235"/>
      </c>
      <c r="DF142" s="69">
        <f t="shared" si="236"/>
      </c>
      <c r="DG142" s="69">
        <f t="shared" si="237"/>
      </c>
      <c r="DH142" s="69">
        <f t="shared" si="238"/>
      </c>
      <c r="DI142" s="69">
        <f t="shared" si="239"/>
      </c>
      <c r="DJ142" s="69">
        <f t="shared" si="240"/>
      </c>
      <c r="DK142" s="69">
        <f t="shared" si="241"/>
      </c>
      <c r="DL142" s="69">
        <f t="shared" si="242"/>
      </c>
      <c r="DM142" s="69">
        <f t="shared" si="243"/>
      </c>
      <c r="DN142" s="69">
        <f t="shared" si="244"/>
      </c>
      <c r="DO142" s="69">
        <f t="shared" si="245"/>
      </c>
      <c r="DP142" s="69">
        <f t="shared" si="246"/>
      </c>
      <c r="DQ142" s="69">
        <f t="shared" si="247"/>
      </c>
      <c r="DR142" s="69">
        <f t="shared" si="248"/>
      </c>
      <c r="DS142" s="70">
        <f>IF(AL142&lt;&gt;"",IF(AND(AL142&gt;=7,AL142&lt;=9),IF(AL142=$CH$15,DA142,IF(AL142=$CI$15,DB142,IF(AL142=$CJ$15,DC142,""))),""),"")</f>
      </c>
      <c r="DT142" s="70">
        <f>IF(AL142&lt;&gt;"",IF(AL142&lt;=15,IF(AL142=$CK$15,DD142,IF(AL142=$CL$15,DE142,IF(AL142=$CM$15,DF142,IF(AL142=$CN$15,DG142,IF(AL142=$CO$15,DH142,IF(AL142=$CP$15,DI142,"")))))),""),"")</f>
      </c>
      <c r="DU142" s="70">
        <f>IF(AL142&lt;&gt;"",IF(AND(AL142&gt;=16,AL142&lt;=45),IF(AND(AL142&gt;=16,AL142&lt;=17),DJ142,IF(AND(AL142&gt;=18,AL142&lt;=19),DK142,IF(AND(AL142&gt;=20,AL142&lt;=28),DL142,IF(AND(AL142&gt;=29,AL142&lt;=37),DM142,"")))),""),"")</f>
      </c>
      <c r="DV142" s="70">
        <f>IF(AL142&lt;&gt;"",IF(AL142&gt;=38,IF(AND(AL142&gt;=38,AL142&lt;=46),DN142,IF(AND(AL142&gt;=47,AL142&lt;=55),DO142,IF(AND(AL142&gt;=56,AL142&lt;=60),DP142,IF(AND(AL142&gt;=61,AL142&lt;=65),DQ142,IF(AL142&gt;=66,DR142,""))))),""),"")</f>
      </c>
      <c r="DX142" s="15">
        <f>IF(AL142&lt;&gt;"",IF(AL142&lt;=9,DS142,IF(AND(AL142&gt;=10,AL142&lt;=15),DT142,IF(AND(AL142&gt;=16,AL142&lt;=37),DU142,IF(AL142&gt;=38,DV142,"")))),"")</f>
      </c>
      <c r="DY142" s="160"/>
      <c r="DZ142" s="15">
        <f>IF(LOWER($D142)="ž",DX142,IF(LOWER($D142)="m",CE142,""))</f>
      </c>
    </row>
    <row r="143" spans="1:130" ht="12.75">
      <c r="A143" s="165">
        <v>131</v>
      </c>
      <c r="B143" s="170"/>
      <c r="C143" s="171"/>
      <c r="D143" s="172"/>
      <c r="E143" s="173"/>
      <c r="F143" s="24"/>
      <c r="G143" s="181"/>
      <c r="H143" s="46">
        <f aca="true" t="shared" si="249" ref="H143:H206">INT(IF(AND(G143="E",F143&lt;=14.2),(IF((AND(F143&gt;10.99)*(F143&lt;14.21)),(14.3-F143)/0.1*10,(IF((AND(F143&gt;6)*(F143&lt;11.01)),(12.65-F143)/0.05*10,0))))+50,(IF((AND(F143&gt;10.99)*(F143&lt;14.21)),(14.3-F143)/0.1*10,(IF((AND(F143&gt;6)*(F143&lt;11.01)),(12.65-F143)/0.05*10,0))))))</f>
        <v>0</v>
      </c>
      <c r="I143" s="21"/>
      <c r="J143" s="46">
        <f aca="true" t="shared" si="250" ref="J143:J206">INT(IF(I143&lt;1,0,(I143-0.945)/0.055)*10)</f>
        <v>0</v>
      </c>
      <c r="K143" s="25"/>
      <c r="L143" s="46">
        <f aca="true" t="shared" si="251" ref="L143:L206">INT(IF(K143&lt;3,0,(K143-2.85)/0.15)*10)</f>
        <v>0</v>
      </c>
      <c r="M143" s="20"/>
      <c r="N143" s="46">
        <f aca="true" t="shared" si="252" ref="N143:N206">INT(IF(M143&lt;5,0,(M143-4)/1)*10)</f>
        <v>0</v>
      </c>
      <c r="O143" s="23"/>
      <c r="P143" s="46">
        <f aca="true" t="shared" si="253" ref="P143:P206">INT(IF(O143&gt;0,((O143-27)/3),0)*10)</f>
        <v>0</v>
      </c>
      <c r="Q143" s="21"/>
      <c r="R143" s="46">
        <f aca="true" t="shared" si="254" ref="R143:R206">INT(IF(Q143&lt;2.2,0,(Q143-2.135)/0.065)*10)</f>
        <v>0</v>
      </c>
      <c r="S143" s="23"/>
      <c r="T143" s="46">
        <f aca="true" t="shared" si="255" ref="T143:T206">INT(IF(S143&lt;5,0,(S143-4.3)/0.7)*10)</f>
        <v>0</v>
      </c>
      <c r="U143" s="22"/>
      <c r="V143" s="46">
        <f aca="true" t="shared" si="256" ref="V143:V206">INT(IF(U143&lt;10,0,(U143-9)/1)*10)</f>
        <v>0</v>
      </c>
      <c r="W143" s="93"/>
      <c r="X143" s="46">
        <f aca="true" t="shared" si="257" ref="X143:X206">INT(IF(W143&lt;5,0,(W143-4.25)/0.75)*10)</f>
        <v>0</v>
      </c>
      <c r="Y143" s="63"/>
      <c r="Z143" s="130"/>
      <c r="AA143" s="131"/>
      <c r="AB143" s="46">
        <f aca="true" t="shared" si="258" ref="AB143:AB206">INT(MAX(AG143,AH143,AM143))</f>
        <v>0</v>
      </c>
      <c r="AC143" s="32">
        <f aca="true" t="shared" si="259" ref="AC143:AC206">IF(AND(ISNUMBER(Y143)=NOT(ISNUMBER(Z143)),OR(AND(ISNUMBER(Y143),Y143&gt;=120),AND(ISNUMBER(Z143),Z143&gt;0,Z143&lt;=440))),1,0)</f>
        <v>0</v>
      </c>
      <c r="AD143" s="176">
        <f aca="true" t="shared" si="260" ref="AD143:AD206">DZ143</f>
      </c>
      <c r="AE143" s="30">
        <f aca="true" t="shared" si="261" ref="AE143:AE206">SUM(H143+J143+L143+N143+P143+R143+T143+V143+X143+AB143)</f>
        <v>0</v>
      </c>
      <c r="AF143" s="113"/>
      <c r="AG143" s="128">
        <f aca="true" t="shared" si="262" ref="AG143:AG206">INT(IF(Y143&lt;120,0,(Y143-117.6)/2.4)*10)</f>
        <v>0</v>
      </c>
      <c r="AH143" s="128">
        <f aca="true" t="shared" si="263" ref="AH143:AH206">INT(IF(AI143&gt;=441,0,(442.5-AI143)/2.5)*10)</f>
        <v>0</v>
      </c>
      <c r="AI143" s="66">
        <f aca="true" t="shared" si="264" ref="AI143:AI206">IF(AND(AJ143=0,AK143=0),"",AJ143*60+AK143)</f>
      </c>
      <c r="AJ143" s="66">
        <f aca="true" t="shared" si="265" ref="AJ143:AJ206">HOUR(AA143)</f>
        <v>0</v>
      </c>
      <c r="AK143" s="66">
        <f aca="true" t="shared" si="266" ref="AK143:AK206">MINUTE(AA143)</f>
        <v>0</v>
      </c>
      <c r="AL143" s="67">
        <f aca="true" t="shared" si="267" ref="AL143:AL206">IF(E143&lt;&gt;"",$AB$1-E143,"")</f>
      </c>
      <c r="AM143" s="129">
        <f aca="true" t="shared" si="268" ref="AM143:AM206">INT(IF(Z143&lt;25,0,(Z143-23.5)/1.5)*10)</f>
        <v>0</v>
      </c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9">
        <f aca="true" t="shared" si="269" ref="BH143:BH206">IF($E143&lt;&gt;"",IF($AE143&gt;=AO$19,IF(($AE143&gt;=AO$19)*($AE143&lt;AO$18),$AN$19,IF(($AE143&gt;=AO$18)*($AE143&lt;AO$17),$AN$18,IF(($AE143&gt;=AO$17)*($AE143&lt;AO$16),$AN$17,IF(($AE143&gt;=AO$16),$AN$16,"")))),"-"),"")</f>
      </c>
      <c r="BI143" s="69">
        <f aca="true" t="shared" si="270" ref="BI143:BI206">IF($E143&lt;&gt;"",IF($AE143&gt;=AP$19,IF(($AE143&gt;=AP$19)*($AE143&lt;AP$18),$AN$19,IF(($AE143&gt;=AP$18)*($AE143&lt;AP$17),$AN$18,IF(($AE143&gt;=AP$17)*($AE143&lt;AP$16),$AN$17,IF(($AE143&gt;=AP$16),$AN$16,"")))),"-"),"")</f>
      </c>
      <c r="BJ143" s="69">
        <f aca="true" t="shared" si="271" ref="BJ143:BJ206">IF($E143&lt;&gt;"",IF($AE143&gt;=AQ$19,IF(($AE143&gt;=AQ$19)*($AE143&lt;AQ$18),$AN$19,IF(($AE143&gt;=AQ$18)*($AE143&lt;AQ$17),$AN$18,IF(($AE143&gt;=AQ$17)*($AE143&lt;AQ$16),$AN$17,IF(($AE143&gt;=AQ$16),$AN$16,"")))),"-"),"")</f>
      </c>
      <c r="BK143" s="69">
        <f aca="true" t="shared" si="272" ref="BK143:BK206">IF($E143&lt;&gt;"",IF($AE143&gt;=AR$19,IF(($AE143&gt;=AR$19)*($AE143&lt;AR$18),$AN$19,IF(($AE143&gt;=AR$18)*($AE143&lt;AR$17),$AN$18,IF(($AE143&gt;=AR$17)*($AE143&lt;AR$16),$AN$17,IF(($AE143&gt;=AR$16),$AN$16,"")))),"-"),"")</f>
      </c>
      <c r="BL143" s="69">
        <f aca="true" t="shared" si="273" ref="BL143:BL206">IF($E143&lt;&gt;"",IF($AE143&gt;=AS$19,IF(($AE143&gt;=AS$19)*($AE143&lt;AS$18),$AN$19,IF(($AE143&gt;=AS$18)*($AE143&lt;AS$17),$AN$18,IF(($AE143&gt;=AS$17)*($AE143&lt;AS$16),$AN$17,IF(($AE143&gt;=AS$16),$AN$16,"")))),"-"),"")</f>
      </c>
      <c r="BM143" s="69">
        <f aca="true" t="shared" si="274" ref="BM143:BM206">IF($E143&lt;&gt;"",IF($AE143&gt;=AT$19,IF(($AE143&gt;=AT$19)*($AE143&lt;AT$18),$AN$19,IF(($AE143&gt;=AT$18)*($AE143&lt;AT$17),$AN$18,IF(($AE143&gt;=AT$17)*($AE143&lt;AT$16),$AN$17,IF(($AE143&gt;=AT$16),$AN$16,"")))),"-"),"")</f>
      </c>
      <c r="BN143" s="69">
        <f aca="true" t="shared" si="275" ref="BN143:BN206">IF($E143&lt;&gt;"",IF($AE143&gt;=AU$19,IF(($AE143&gt;=AU$19)*($AE143&lt;AU$18),$AN$19,IF(($AE143&gt;=AU$18)*($AE143&lt;AU$17),$AN$18,IF(($AE143&gt;=AU$17)*($AE143&lt;AU$16),$AN$17,IF(($AE143&gt;=AU$16),$AN$16,"")))),"-"),"")</f>
      </c>
      <c r="BO143" s="69">
        <f aca="true" t="shared" si="276" ref="BO143:BO206">IF($E143&lt;&gt;"",IF($AE143&gt;=AV$19,IF(($AE143&gt;=AV$19)*($AE143&lt;AV$18),$AN$19,IF(($AE143&gt;=AV$18)*($AE143&lt;AV$17),$AN$18,IF(($AE143&gt;=AV$17)*($AE143&lt;AV$16),$AN$17,IF(($AE143&gt;=AV$16),$AN$16,"")))),"-"),"")</f>
      </c>
      <c r="BP143" s="69">
        <f aca="true" t="shared" si="277" ref="BP143:BP206">IF($E143&lt;&gt;"",IF($AE143&gt;=AW$19,IF(($AE143&gt;=AW$19)*($AE143&lt;AW$18),$AN$19,IF(($AE143&gt;=AW$18)*($AE143&lt;AW$17),$AN$18,IF(($AE143&gt;=AW$17)*($AE143&lt;AW$16),$AN$17,IF(($AE143&gt;=AW$16),$AN$16,"")))),"-"),"")</f>
      </c>
      <c r="BQ143" s="69">
        <f aca="true" t="shared" si="278" ref="BQ143:BQ206">IF($E143&lt;&gt;"",IF($AE143&gt;=AX$19,IF(($AE143&gt;=AX$19)*($AE143&lt;AX$18),$AN$19,IF(($AE143&gt;=AX$18)*($AE143&lt;AX$17),$AN$18,IF(($AE143&gt;=AX$17)*($AE143&lt;AX$16),$AN$17,IF(($AE143&gt;=AX$16),$AN$16,"")))),"-"),"")</f>
      </c>
      <c r="BR143" s="69">
        <f aca="true" t="shared" si="279" ref="BR143:BR206">IF($E143&lt;&gt;"",IF($AE143&gt;=AY$19,IF(($AE143&gt;=AY$19)*($AE143&lt;AY$18),$AN$19,IF(($AE143&gt;=AY$18)*($AE143&lt;AY$17),$AN$18,IF(($AE143&gt;=AY$17)*($AE143&lt;AY$16),$AN$17,IF(($AE143&gt;=AY$16),$AN$16,"")))),"-"),"")</f>
      </c>
      <c r="BS143" s="69">
        <f aca="true" t="shared" si="280" ref="BS143:BS206">IF($E143&lt;&gt;"",IF($AE143&gt;=AZ$19,IF(($AE143&gt;=AZ$19)*($AE143&lt;AZ$18),$AN$19,IF(($AE143&gt;=AZ$18)*($AE143&lt;AZ$17),$AN$18,IF(($AE143&gt;=AZ$17)*($AE143&lt;AZ$16),$AN$17,IF(($AE143&gt;=AZ$16),$AN$16,"")))),"-"),"")</f>
      </c>
      <c r="BT143" s="69">
        <f aca="true" t="shared" si="281" ref="BT143:BT206">IF($E143&lt;&gt;"",IF($AE143&gt;=BA$19,IF(($AE143&gt;=BA$19)*($AE143&lt;BA$18),$AN$19,IF(($AE143&gt;=BA$18)*($AE143&lt;BA$17),$AN$18,IF(($AE143&gt;=BA$17)*($AE143&lt;BA$16),$AN$17,IF(($AE143&gt;=BA$16),$AN$16,"")))),"-"),"")</f>
      </c>
      <c r="BU143" s="69">
        <f aca="true" t="shared" si="282" ref="BU143:BU206">IF($E143&lt;&gt;"",IF($AE143&gt;=BB$19,IF(($AE143&gt;=BB$19)*($AE143&lt;BB$18),$AN$19,IF(($AE143&gt;=BB$18)*($AE143&lt;BB$17),$AN$18,IF(($AE143&gt;=BB$17)*($AE143&lt;BB$16),$AN$17,IF(($AE143&gt;=BB$16),$AN$16,"")))),"-"),"")</f>
      </c>
      <c r="BV143" s="69">
        <f aca="true" t="shared" si="283" ref="BV143:BV206">IF($E143&lt;&gt;"",IF($AE143&gt;=BC$19,IF(($AE143&gt;=BC$19)*($AE143&lt;BC$18),$AN$19,IF(($AE143&gt;=BC$18)*($AE143&lt;BC$17),$AN$18,IF(($AE143&gt;=BC$17)*($AE143&lt;BC$16),$AN$17,IF(($AE143&gt;=BC$16),$AN$16,"")))),"-"),"")</f>
      </c>
      <c r="BW143" s="69">
        <f aca="true" t="shared" si="284" ref="BW143:BW206">IF($E143&lt;&gt;"",IF($AE143&gt;=BD$19,IF(($AE143&gt;=BD$19)*($AE143&lt;BD$18),$AN$19,IF(($AE143&gt;=BD$18)*($AE143&lt;BD$17),$AN$18,IF(($AE143&gt;=BD$17)*($AE143&lt;BD$16),$AN$17,IF(($AE143&gt;=BD$16),$AN$16,"")))),"-"),"")</f>
      </c>
      <c r="BX143" s="69">
        <f aca="true" t="shared" si="285" ref="BX143:BX206">IF($E143&lt;&gt;"",IF($AE143&gt;=BE$19,IF(($AE143&gt;=BE$19)*($AE143&lt;BE$18),$AN$19,IF(($AE143&gt;=BE$18)*($AE143&lt;BE$17),$AN$18,IF(($AE143&gt;=BE$17)*($AE143&lt;BE$16),$AN$17,IF(($AE143&gt;=BE$16),$AN$16,"")))),"-"),"")</f>
      </c>
      <c r="BY143" s="69">
        <f aca="true" t="shared" si="286" ref="BY143:BY206">IF($E143&lt;&gt;"",IF($AE143&gt;=BF$19,IF(($AE143&gt;=BF$19)*($AE143&lt;BF$18),$AN$19,IF(($AE143&gt;=BF$18)*($AE143&lt;BF$17),$AN$18,IF(($AE143&gt;=BF$17)*($AE143&lt;BF$16),$AN$17,IF(($AE143&gt;=BF$16),$AN$16,"")))),"-"),"")</f>
      </c>
      <c r="BZ143" s="70">
        <f aca="true" t="shared" si="287" ref="BZ143:BZ206">IF(AL143&lt;&gt;"",IF(AND(AL143&gt;=7,AL143&lt;=9),IF(AL143=$AO$15,BH143,IF(AL143=$AP$15,BI143,IF(AL143=$AQ$15,BJ143,""))),""),"")</f>
      </c>
      <c r="CA143" s="70">
        <f aca="true" t="shared" si="288" ref="CA143:CA206">IF(AL143&lt;&gt;"",IF(AL143&lt;=15,IF(AL143=$AR$15,BK143,IF(AL143=$AS$15,BL143,IF(AL143=$AT$15,BM143,IF(AL143=$AU$15,BN143,IF(AL143=$AV$15,BO143,IF(AL143=$AW$15,BP143,"")))))),""),"")</f>
      </c>
      <c r="CB143" s="70">
        <f aca="true" t="shared" si="289" ref="CB143:CB206">IF(AL143&lt;&gt;"",IF(AND(AL143&gt;=16,AL143&lt;=45),IF(AND(AL143&gt;=16,AL143&lt;=17),BQ143,IF(AND(AL143&gt;=18,AL143&lt;=19),BR143,IF(AND(AL143&gt;=20,AL143&lt;=28),BS143,IF(AND(AL143&gt;=29,AL143&lt;=37),BT143,"")))),""),"")</f>
      </c>
      <c r="CC143" s="70">
        <f aca="true" t="shared" si="290" ref="CC143:CC206">IF(AL143&lt;&gt;"",IF(AL143&gt;=38,IF(AND(AL143&gt;=38,AL143&lt;=46),BU143,IF(AND(AL143&gt;=47,AL143&lt;=55),BV143,IF(AND(AL143&gt;=56,AL143&lt;=60),BW143,IF(AND(AL143&gt;=61,AL143&lt;=65),BX143,IF(AL143&gt;=66,BY143,""))))),""),"")</f>
      </c>
      <c r="CD143" s="78"/>
      <c r="CE143" s="15">
        <f aca="true" t="shared" si="291" ref="CE143:CE206">IF(AL143&lt;&gt;"",IF(AL143&lt;=9,BZ143,IF(AND(AL143&gt;=10,AL143&lt;=15),CA143,IF(AND(AL143&gt;=16,AL143&lt;=37),CB143,IF(AL143&gt;=38,CC143,"")))),"")</f>
      </c>
      <c r="CF143" s="52"/>
      <c r="DA143" s="69">
        <f aca="true" t="shared" si="292" ref="DA143:DA206">IF($E143&lt;&gt;"",IF($AE143&gt;=CH$19,IF(($AE143&gt;=CH$19)*($AE143&lt;CH$18),$CG$19,IF(($AE143&gt;=CH$18)*($AE143&lt;CH$17),$CG$18,IF(($AE143&gt;=CH$17)*($AE143&lt;CH$16),$CG$17,IF(($AE143&gt;=CH$16),$CG$16,"")))),"-"),"")</f>
      </c>
      <c r="DB143" s="69">
        <f aca="true" t="shared" si="293" ref="DB143:DB206">IF($E143&lt;&gt;"",IF($AE143&gt;=CI$19,IF(($AE143&gt;=CI$19)*($AE143&lt;CI$18),$CG$19,IF(($AE143&gt;=CI$18)*($AE143&lt;CI$17),$CG$18,IF(($AE143&gt;=CI$17)*($AE143&lt;CI$16),$CG$17,IF(($AE143&gt;=CI$16),$CG$16,"")))),"-"),"")</f>
      </c>
      <c r="DC143" s="69">
        <f aca="true" t="shared" si="294" ref="DC143:DC206">IF($E143&lt;&gt;"",IF($AE143&gt;=CJ$19,IF(($AE143&gt;=CJ$19)*($AE143&lt;CJ$18),$CG$19,IF(($AE143&gt;=CJ$18)*($AE143&lt;CJ$17),$CG$18,IF(($AE143&gt;=CJ$17)*($AE143&lt;CJ$16),$CG$17,IF(($AE143&gt;=CJ$16),$CG$16,"")))),"-"),"")</f>
      </c>
      <c r="DD143" s="69">
        <f aca="true" t="shared" si="295" ref="DD143:DD206">IF($E143&lt;&gt;"",IF($AE143&gt;=CK$19,IF(($AE143&gt;=CK$19)*($AE143&lt;CK$18),$CG$19,IF(($AE143&gt;=CK$18)*($AE143&lt;CK$17),$CG$18,IF(($AE143&gt;=CK$17)*($AE143&lt;CK$16),$CG$17,IF(($AE143&gt;=CK$16),$CG$16,"")))),"-"),"")</f>
      </c>
      <c r="DE143" s="69">
        <f aca="true" t="shared" si="296" ref="DE143:DE206">IF($E143&lt;&gt;"",IF($AE143&gt;=CL$19,IF(($AE143&gt;=CL$19)*($AE143&lt;CL$18),$CG$19,IF(($AE143&gt;=CL$18)*($AE143&lt;CL$17),$CG$18,IF(($AE143&gt;=CL$17)*($AE143&lt;CL$16),$CG$17,IF(($AE143&gt;=CL$16),$CG$16,"")))),"-"),"")</f>
      </c>
      <c r="DF143" s="69">
        <f aca="true" t="shared" si="297" ref="DF143:DF206">IF($E143&lt;&gt;"",IF($AE143&gt;=CM$19,IF(($AE143&gt;=CM$19)*($AE143&lt;CM$18),$CG$19,IF(($AE143&gt;=CM$18)*($AE143&lt;CM$17),$CG$18,IF(($AE143&gt;=CM$17)*($AE143&lt;CM$16),$CG$17,IF(($AE143&gt;=CM$16),$CG$16,"")))),"-"),"")</f>
      </c>
      <c r="DG143" s="69">
        <f aca="true" t="shared" si="298" ref="DG143:DG206">IF($E143&lt;&gt;"",IF($AE143&gt;=CN$19,IF(($AE143&gt;=CN$19)*($AE143&lt;CN$18),$CG$19,IF(($AE143&gt;=CN$18)*($AE143&lt;CN$17),$CG$18,IF(($AE143&gt;=CN$17)*($AE143&lt;CN$16),$CG$17,IF(($AE143&gt;=CN$16),$CG$16,"")))),"-"),"")</f>
      </c>
      <c r="DH143" s="69">
        <f aca="true" t="shared" si="299" ref="DH143:DH206">IF($E143&lt;&gt;"",IF($AE143&gt;=CO$19,IF(($AE143&gt;=CO$19)*($AE143&lt;CO$18),$CG$19,IF(($AE143&gt;=CO$18)*($AE143&lt;CO$17),$CG$18,IF(($AE143&gt;=CO$17)*($AE143&lt;CO$16),$CG$17,IF(($AE143&gt;=CO$16),$CG$16,"")))),"-"),"")</f>
      </c>
      <c r="DI143" s="69">
        <f aca="true" t="shared" si="300" ref="DI143:DI206">IF($E143&lt;&gt;"",IF($AE143&gt;=CP$19,IF(($AE143&gt;=CP$19)*($AE143&lt;CP$18),$CG$19,IF(($AE143&gt;=CP$18)*($AE143&lt;CP$17),$CG$18,IF(($AE143&gt;=CP$17)*($AE143&lt;CP$16),$CG$17,IF(($AE143&gt;=CP$16),$CG$16,"")))),"-"),"")</f>
      </c>
      <c r="DJ143" s="69">
        <f aca="true" t="shared" si="301" ref="DJ143:DJ206">IF($E143&lt;&gt;"",IF($AE143&gt;=CQ$19,IF(($AE143&gt;=CQ$19)*($AE143&lt;CQ$18),$CG$19,IF(($AE143&gt;=CQ$18)*($AE143&lt;CQ$17),$CG$18,IF(($AE143&gt;=CQ$17)*($AE143&lt;CQ$16),$CG$17,IF(($AE143&gt;=CQ$16),$CG$16,"")))),"-"),"")</f>
      </c>
      <c r="DK143" s="69">
        <f aca="true" t="shared" si="302" ref="DK143:DK206">IF($E143&lt;&gt;"",IF($AE143&gt;=CR$19,IF(($AE143&gt;=CR$19)*($AE143&lt;CR$18),$CG$19,IF(($AE143&gt;=CR$18)*($AE143&lt;CR$17),$CG$18,IF(($AE143&gt;=CR$17)*($AE143&lt;CR$16),$CG$17,IF(($AE143&gt;=CR$16),$CG$16,"")))),"-"),"")</f>
      </c>
      <c r="DL143" s="69">
        <f aca="true" t="shared" si="303" ref="DL143:DL206">IF($E143&lt;&gt;"",IF($AE143&gt;=CS$19,IF(($AE143&gt;=CS$19)*($AE143&lt;CS$18),$CG$19,IF(($AE143&gt;=CS$18)*($AE143&lt;CS$17),$CG$18,IF(($AE143&gt;=CS$17)*($AE143&lt;CS$16),$CG$17,IF(($AE143&gt;=CS$16),$CG$16,"")))),"-"),"")</f>
      </c>
      <c r="DM143" s="69">
        <f aca="true" t="shared" si="304" ref="DM143:DM206">IF($E143&lt;&gt;"",IF($AE143&gt;=CT$19,IF(($AE143&gt;=CT$19)*($AE143&lt;CT$18),$CG$19,IF(($AE143&gt;=CT$18)*($AE143&lt;CT$17),$CG$18,IF(($AE143&gt;=CT$17)*($AE143&lt;CT$16),$CG$17,IF(($AE143&gt;=CT$16),$CG$16,"")))),"-"),"")</f>
      </c>
      <c r="DN143" s="69">
        <f aca="true" t="shared" si="305" ref="DN143:DN206">IF($E143&lt;&gt;"",IF($AE143&gt;=CU$19,IF(($AE143&gt;=CU$19)*($AE143&lt;CU$18),$CG$19,IF(($AE143&gt;=CU$18)*($AE143&lt;CU$17),$CG$18,IF(($AE143&gt;=CU$17)*($AE143&lt;CU$16),$CG$17,IF(($AE143&gt;=CU$16),$CG$16,"")))),"-"),"")</f>
      </c>
      <c r="DO143" s="69">
        <f aca="true" t="shared" si="306" ref="DO143:DO206">IF($E143&lt;&gt;"",IF($AE143&gt;=CV$19,IF(($AE143&gt;=CV$19)*($AE143&lt;CV$18),$CG$19,IF(($AE143&gt;=CV$18)*($AE143&lt;CV$17),$CG$18,IF(($AE143&gt;=CV$17)*($AE143&lt;CV$16),$CG$17,IF(($AE143&gt;=CV$16),$CG$16,"")))),"-"),"")</f>
      </c>
      <c r="DP143" s="69">
        <f aca="true" t="shared" si="307" ref="DP143:DP206">IF($E143&lt;&gt;"",IF($AE143&gt;=CW$19,IF(($AE143&gt;=CW$19)*($AE143&lt;CW$18),$CG$19,IF(($AE143&gt;=CW$18)*($AE143&lt;CW$17),$CG$18,IF(($AE143&gt;=CW$17)*($AE143&lt;CW$16),$CG$17,IF(($AE143&gt;=CW$16),$CG$16,"")))),"-"),"")</f>
      </c>
      <c r="DQ143" s="69">
        <f aca="true" t="shared" si="308" ref="DQ143:DQ206">IF($E143&lt;&gt;"",IF($AE143&gt;=CX$19,IF(($AE143&gt;=CX$19)*($AE143&lt;CX$18),$CG$19,IF(($AE143&gt;=CX$18)*($AE143&lt;CX$17),$CG$18,IF(($AE143&gt;=CX$17)*($AE143&lt;CX$16),$CG$17,IF(($AE143&gt;=CX$16),$CG$16,"")))),"-"),"")</f>
      </c>
      <c r="DR143" s="69">
        <f aca="true" t="shared" si="309" ref="DR143:DR206">IF($E143&lt;&gt;"",IF($AE143&gt;=CY$19,IF(($AE143&gt;=CY$19)*($AE143&lt;CY$18),$CG$19,IF(($AE143&gt;=CY$18)*($AE143&lt;CY$17),$CG$18,IF(($AE143&gt;=CY$17)*($AE143&lt;CY$16),$CG$17,IF(($AE143&gt;=CY$16),$CG$16,"")))),"-"),"")</f>
      </c>
      <c r="DS143" s="70">
        <f aca="true" t="shared" si="310" ref="DS143:DS206">IF(AL143&lt;&gt;"",IF(AND(AL143&gt;=7,AL143&lt;=9),IF(AL143=$CH$15,DA143,IF(AL143=$CI$15,DB143,IF(AL143=$CJ$15,DC143,""))),""),"")</f>
      </c>
      <c r="DT143" s="70">
        <f aca="true" t="shared" si="311" ref="DT143:DT206">IF(AL143&lt;&gt;"",IF(AL143&lt;=15,IF(AL143=$CK$15,DD143,IF(AL143=$CL$15,DE143,IF(AL143=$CM$15,DF143,IF(AL143=$CN$15,DG143,IF(AL143=$CO$15,DH143,IF(AL143=$CP$15,DI143,"")))))),""),"")</f>
      </c>
      <c r="DU143" s="70">
        <f aca="true" t="shared" si="312" ref="DU143:DU206">IF(AL143&lt;&gt;"",IF(AND(AL143&gt;=16,AL143&lt;=45),IF(AND(AL143&gt;=16,AL143&lt;=17),DJ143,IF(AND(AL143&gt;=18,AL143&lt;=19),DK143,IF(AND(AL143&gt;=20,AL143&lt;=28),DL143,IF(AND(AL143&gt;=29,AL143&lt;=37),DM143,"")))),""),"")</f>
      </c>
      <c r="DV143" s="70">
        <f aca="true" t="shared" si="313" ref="DV143:DV206">IF(AL143&lt;&gt;"",IF(AL143&gt;=38,IF(AND(AL143&gt;=38,AL143&lt;=46),DN143,IF(AND(AL143&gt;=47,AL143&lt;=55),DO143,IF(AND(AL143&gt;=56,AL143&lt;=60),DP143,IF(AND(AL143&gt;=61,AL143&lt;=65),DQ143,IF(AL143&gt;=66,DR143,""))))),""),"")</f>
      </c>
      <c r="DX143" s="15">
        <f aca="true" t="shared" si="314" ref="DX143:DX206">IF(AL143&lt;&gt;"",IF(AL143&lt;=9,DS143,IF(AND(AL143&gt;=10,AL143&lt;=15),DT143,IF(AND(AL143&gt;=16,AL143&lt;=37),DU143,IF(AL143&gt;=38,DV143,"")))),"")</f>
      </c>
      <c r="DY143" s="160"/>
      <c r="DZ143" s="15">
        <f aca="true" t="shared" si="315" ref="DZ143:DZ206">IF(LOWER($D143)="ž",DX143,IF(LOWER($D143)="m",CE143,""))</f>
      </c>
    </row>
    <row r="144" spans="1:130" ht="12.75">
      <c r="A144" s="165">
        <v>132</v>
      </c>
      <c r="B144" s="170"/>
      <c r="C144" s="171"/>
      <c r="D144" s="172"/>
      <c r="E144" s="173"/>
      <c r="F144" s="24"/>
      <c r="G144" s="181"/>
      <c r="H144" s="46">
        <f t="shared" si="249"/>
        <v>0</v>
      </c>
      <c r="I144" s="21"/>
      <c r="J144" s="46">
        <f t="shared" si="250"/>
        <v>0</v>
      </c>
      <c r="K144" s="25"/>
      <c r="L144" s="46">
        <f t="shared" si="251"/>
        <v>0</v>
      </c>
      <c r="M144" s="20"/>
      <c r="N144" s="46">
        <f t="shared" si="252"/>
        <v>0</v>
      </c>
      <c r="O144" s="23"/>
      <c r="P144" s="46">
        <f t="shared" si="253"/>
        <v>0</v>
      </c>
      <c r="Q144" s="21"/>
      <c r="R144" s="46">
        <f t="shared" si="254"/>
        <v>0</v>
      </c>
      <c r="S144" s="23"/>
      <c r="T144" s="46">
        <f t="shared" si="255"/>
        <v>0</v>
      </c>
      <c r="U144" s="22"/>
      <c r="V144" s="46">
        <f t="shared" si="256"/>
        <v>0</v>
      </c>
      <c r="W144" s="93"/>
      <c r="X144" s="46">
        <f t="shared" si="257"/>
        <v>0</v>
      </c>
      <c r="Y144" s="63"/>
      <c r="Z144" s="130"/>
      <c r="AA144" s="131"/>
      <c r="AB144" s="46">
        <f t="shared" si="258"/>
        <v>0</v>
      </c>
      <c r="AC144" s="32">
        <f t="shared" si="259"/>
        <v>0</v>
      </c>
      <c r="AD144" s="176">
        <f t="shared" si="260"/>
      </c>
      <c r="AE144" s="30">
        <f t="shared" si="261"/>
        <v>0</v>
      </c>
      <c r="AF144" s="113"/>
      <c r="AG144" s="128">
        <f t="shared" si="262"/>
        <v>0</v>
      </c>
      <c r="AH144" s="128">
        <f t="shared" si="263"/>
        <v>0</v>
      </c>
      <c r="AI144" s="66">
        <f t="shared" si="264"/>
      </c>
      <c r="AJ144" s="66">
        <f t="shared" si="265"/>
        <v>0</v>
      </c>
      <c r="AK144" s="66">
        <f t="shared" si="266"/>
        <v>0</v>
      </c>
      <c r="AL144" s="67">
        <f t="shared" si="267"/>
      </c>
      <c r="AM144" s="129">
        <f t="shared" si="268"/>
        <v>0</v>
      </c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9">
        <f t="shared" si="269"/>
      </c>
      <c r="BI144" s="69">
        <f t="shared" si="270"/>
      </c>
      <c r="BJ144" s="69">
        <f t="shared" si="271"/>
      </c>
      <c r="BK144" s="69">
        <f t="shared" si="272"/>
      </c>
      <c r="BL144" s="69">
        <f t="shared" si="273"/>
      </c>
      <c r="BM144" s="69">
        <f t="shared" si="274"/>
      </c>
      <c r="BN144" s="69">
        <f t="shared" si="275"/>
      </c>
      <c r="BO144" s="69">
        <f t="shared" si="276"/>
      </c>
      <c r="BP144" s="69">
        <f t="shared" si="277"/>
      </c>
      <c r="BQ144" s="69">
        <f t="shared" si="278"/>
      </c>
      <c r="BR144" s="69">
        <f t="shared" si="279"/>
      </c>
      <c r="BS144" s="69">
        <f t="shared" si="280"/>
      </c>
      <c r="BT144" s="69">
        <f t="shared" si="281"/>
      </c>
      <c r="BU144" s="69">
        <f t="shared" si="282"/>
      </c>
      <c r="BV144" s="69">
        <f t="shared" si="283"/>
      </c>
      <c r="BW144" s="69">
        <f t="shared" si="284"/>
      </c>
      <c r="BX144" s="69">
        <f t="shared" si="285"/>
      </c>
      <c r="BY144" s="69">
        <f t="shared" si="286"/>
      </c>
      <c r="BZ144" s="70">
        <f t="shared" si="287"/>
      </c>
      <c r="CA144" s="70">
        <f t="shared" si="288"/>
      </c>
      <c r="CB144" s="70">
        <f t="shared" si="289"/>
      </c>
      <c r="CC144" s="70">
        <f t="shared" si="290"/>
      </c>
      <c r="CD144" s="78"/>
      <c r="CE144" s="15">
        <f t="shared" si="291"/>
      </c>
      <c r="CF144" s="52"/>
      <c r="DA144" s="69">
        <f t="shared" si="292"/>
      </c>
      <c r="DB144" s="69">
        <f t="shared" si="293"/>
      </c>
      <c r="DC144" s="69">
        <f t="shared" si="294"/>
      </c>
      <c r="DD144" s="69">
        <f t="shared" si="295"/>
      </c>
      <c r="DE144" s="69">
        <f t="shared" si="296"/>
      </c>
      <c r="DF144" s="69">
        <f t="shared" si="297"/>
      </c>
      <c r="DG144" s="69">
        <f t="shared" si="298"/>
      </c>
      <c r="DH144" s="69">
        <f t="shared" si="299"/>
      </c>
      <c r="DI144" s="69">
        <f t="shared" si="300"/>
      </c>
      <c r="DJ144" s="69">
        <f t="shared" si="301"/>
      </c>
      <c r="DK144" s="69">
        <f t="shared" si="302"/>
      </c>
      <c r="DL144" s="69">
        <f t="shared" si="303"/>
      </c>
      <c r="DM144" s="69">
        <f t="shared" si="304"/>
      </c>
      <c r="DN144" s="69">
        <f t="shared" si="305"/>
      </c>
      <c r="DO144" s="69">
        <f t="shared" si="306"/>
      </c>
      <c r="DP144" s="69">
        <f t="shared" si="307"/>
      </c>
      <c r="DQ144" s="69">
        <f t="shared" si="308"/>
      </c>
      <c r="DR144" s="69">
        <f t="shared" si="309"/>
      </c>
      <c r="DS144" s="70">
        <f t="shared" si="310"/>
      </c>
      <c r="DT144" s="70">
        <f t="shared" si="311"/>
      </c>
      <c r="DU144" s="70">
        <f t="shared" si="312"/>
      </c>
      <c r="DV144" s="70">
        <f t="shared" si="313"/>
      </c>
      <c r="DX144" s="15">
        <f t="shared" si="314"/>
      </c>
      <c r="DY144" s="160"/>
      <c r="DZ144" s="15">
        <f t="shared" si="315"/>
      </c>
    </row>
    <row r="145" spans="1:130" ht="12.75">
      <c r="A145" s="165">
        <v>133</v>
      </c>
      <c r="B145" s="170"/>
      <c r="C145" s="171"/>
      <c r="D145" s="172"/>
      <c r="E145" s="173"/>
      <c r="F145" s="24"/>
      <c r="G145" s="181"/>
      <c r="H145" s="46">
        <f t="shared" si="249"/>
        <v>0</v>
      </c>
      <c r="I145" s="21"/>
      <c r="J145" s="46">
        <f t="shared" si="250"/>
        <v>0</v>
      </c>
      <c r="K145" s="25"/>
      <c r="L145" s="46">
        <f t="shared" si="251"/>
        <v>0</v>
      </c>
      <c r="M145" s="20"/>
      <c r="N145" s="46">
        <f t="shared" si="252"/>
        <v>0</v>
      </c>
      <c r="O145" s="23"/>
      <c r="P145" s="46">
        <f t="shared" si="253"/>
        <v>0</v>
      </c>
      <c r="Q145" s="21"/>
      <c r="R145" s="46">
        <f t="shared" si="254"/>
        <v>0</v>
      </c>
      <c r="S145" s="23"/>
      <c r="T145" s="46">
        <f t="shared" si="255"/>
        <v>0</v>
      </c>
      <c r="U145" s="22"/>
      <c r="V145" s="46">
        <f t="shared" si="256"/>
        <v>0</v>
      </c>
      <c r="W145" s="93"/>
      <c r="X145" s="46">
        <f t="shared" si="257"/>
        <v>0</v>
      </c>
      <c r="Y145" s="63"/>
      <c r="Z145" s="130"/>
      <c r="AA145" s="131"/>
      <c r="AB145" s="46">
        <f t="shared" si="258"/>
        <v>0</v>
      </c>
      <c r="AC145" s="32">
        <f t="shared" si="259"/>
        <v>0</v>
      </c>
      <c r="AD145" s="176">
        <f t="shared" si="260"/>
      </c>
      <c r="AE145" s="30">
        <f t="shared" si="261"/>
        <v>0</v>
      </c>
      <c r="AF145" s="113"/>
      <c r="AG145" s="128">
        <f t="shared" si="262"/>
        <v>0</v>
      </c>
      <c r="AH145" s="128">
        <f t="shared" si="263"/>
        <v>0</v>
      </c>
      <c r="AI145" s="66">
        <f t="shared" si="264"/>
      </c>
      <c r="AJ145" s="66">
        <f t="shared" si="265"/>
        <v>0</v>
      </c>
      <c r="AK145" s="66">
        <f t="shared" si="266"/>
        <v>0</v>
      </c>
      <c r="AL145" s="67">
        <f t="shared" si="267"/>
      </c>
      <c r="AM145" s="129">
        <f t="shared" si="268"/>
        <v>0</v>
      </c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9">
        <f t="shared" si="269"/>
      </c>
      <c r="BI145" s="69">
        <f t="shared" si="270"/>
      </c>
      <c r="BJ145" s="69">
        <f t="shared" si="271"/>
      </c>
      <c r="BK145" s="69">
        <f t="shared" si="272"/>
      </c>
      <c r="BL145" s="69">
        <f t="shared" si="273"/>
      </c>
      <c r="BM145" s="69">
        <f t="shared" si="274"/>
      </c>
      <c r="BN145" s="69">
        <f t="shared" si="275"/>
      </c>
      <c r="BO145" s="69">
        <f t="shared" si="276"/>
      </c>
      <c r="BP145" s="69">
        <f t="shared" si="277"/>
      </c>
      <c r="BQ145" s="69">
        <f t="shared" si="278"/>
      </c>
      <c r="BR145" s="69">
        <f t="shared" si="279"/>
      </c>
      <c r="BS145" s="69">
        <f t="shared" si="280"/>
      </c>
      <c r="BT145" s="69">
        <f t="shared" si="281"/>
      </c>
      <c r="BU145" s="69">
        <f t="shared" si="282"/>
      </c>
      <c r="BV145" s="69">
        <f t="shared" si="283"/>
      </c>
      <c r="BW145" s="69">
        <f t="shared" si="284"/>
      </c>
      <c r="BX145" s="69">
        <f t="shared" si="285"/>
      </c>
      <c r="BY145" s="69">
        <f t="shared" si="286"/>
      </c>
      <c r="BZ145" s="70">
        <f t="shared" si="287"/>
      </c>
      <c r="CA145" s="70">
        <f t="shared" si="288"/>
      </c>
      <c r="CB145" s="70">
        <f t="shared" si="289"/>
      </c>
      <c r="CC145" s="70">
        <f t="shared" si="290"/>
      </c>
      <c r="CD145" s="78"/>
      <c r="CE145" s="15">
        <f t="shared" si="291"/>
      </c>
      <c r="CF145" s="52"/>
      <c r="DA145" s="69">
        <f t="shared" si="292"/>
      </c>
      <c r="DB145" s="69">
        <f t="shared" si="293"/>
      </c>
      <c r="DC145" s="69">
        <f t="shared" si="294"/>
      </c>
      <c r="DD145" s="69">
        <f t="shared" si="295"/>
      </c>
      <c r="DE145" s="69">
        <f t="shared" si="296"/>
      </c>
      <c r="DF145" s="69">
        <f t="shared" si="297"/>
      </c>
      <c r="DG145" s="69">
        <f t="shared" si="298"/>
      </c>
      <c r="DH145" s="69">
        <f t="shared" si="299"/>
      </c>
      <c r="DI145" s="69">
        <f t="shared" si="300"/>
      </c>
      <c r="DJ145" s="69">
        <f t="shared" si="301"/>
      </c>
      <c r="DK145" s="69">
        <f t="shared" si="302"/>
      </c>
      <c r="DL145" s="69">
        <f t="shared" si="303"/>
      </c>
      <c r="DM145" s="69">
        <f t="shared" si="304"/>
      </c>
      <c r="DN145" s="69">
        <f t="shared" si="305"/>
      </c>
      <c r="DO145" s="69">
        <f t="shared" si="306"/>
      </c>
      <c r="DP145" s="69">
        <f t="shared" si="307"/>
      </c>
      <c r="DQ145" s="69">
        <f t="shared" si="308"/>
      </c>
      <c r="DR145" s="69">
        <f t="shared" si="309"/>
      </c>
      <c r="DS145" s="70">
        <f t="shared" si="310"/>
      </c>
      <c r="DT145" s="70">
        <f t="shared" si="311"/>
      </c>
      <c r="DU145" s="70">
        <f t="shared" si="312"/>
      </c>
      <c r="DV145" s="70">
        <f t="shared" si="313"/>
      </c>
      <c r="DX145" s="15">
        <f t="shared" si="314"/>
      </c>
      <c r="DY145" s="160"/>
      <c r="DZ145" s="15">
        <f t="shared" si="315"/>
      </c>
    </row>
    <row r="146" spans="1:130" ht="12.75">
      <c r="A146" s="165">
        <v>134</v>
      </c>
      <c r="B146" s="170"/>
      <c r="C146" s="171"/>
      <c r="D146" s="172"/>
      <c r="E146" s="173"/>
      <c r="F146" s="24"/>
      <c r="G146" s="181"/>
      <c r="H146" s="46">
        <f t="shared" si="249"/>
        <v>0</v>
      </c>
      <c r="I146" s="21"/>
      <c r="J146" s="46">
        <f t="shared" si="250"/>
        <v>0</v>
      </c>
      <c r="K146" s="25"/>
      <c r="L146" s="46">
        <f t="shared" si="251"/>
        <v>0</v>
      </c>
      <c r="M146" s="20"/>
      <c r="N146" s="46">
        <f t="shared" si="252"/>
        <v>0</v>
      </c>
      <c r="O146" s="23"/>
      <c r="P146" s="46">
        <f t="shared" si="253"/>
        <v>0</v>
      </c>
      <c r="Q146" s="21"/>
      <c r="R146" s="46">
        <f t="shared" si="254"/>
        <v>0</v>
      </c>
      <c r="S146" s="23"/>
      <c r="T146" s="46">
        <f t="shared" si="255"/>
        <v>0</v>
      </c>
      <c r="U146" s="22"/>
      <c r="V146" s="46">
        <f t="shared" si="256"/>
        <v>0</v>
      </c>
      <c r="W146" s="93"/>
      <c r="X146" s="46">
        <f t="shared" si="257"/>
        <v>0</v>
      </c>
      <c r="Y146" s="63"/>
      <c r="Z146" s="130"/>
      <c r="AA146" s="131"/>
      <c r="AB146" s="46">
        <f t="shared" si="258"/>
        <v>0</v>
      </c>
      <c r="AC146" s="32">
        <f t="shared" si="259"/>
        <v>0</v>
      </c>
      <c r="AD146" s="176">
        <f t="shared" si="260"/>
      </c>
      <c r="AE146" s="30">
        <f t="shared" si="261"/>
        <v>0</v>
      </c>
      <c r="AF146" s="113"/>
      <c r="AG146" s="128">
        <f t="shared" si="262"/>
        <v>0</v>
      </c>
      <c r="AH146" s="128">
        <f t="shared" si="263"/>
        <v>0</v>
      </c>
      <c r="AI146" s="66">
        <f t="shared" si="264"/>
      </c>
      <c r="AJ146" s="66">
        <f t="shared" si="265"/>
        <v>0</v>
      </c>
      <c r="AK146" s="66">
        <f t="shared" si="266"/>
        <v>0</v>
      </c>
      <c r="AL146" s="67">
        <f t="shared" si="267"/>
      </c>
      <c r="AM146" s="129">
        <f t="shared" si="268"/>
        <v>0</v>
      </c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9">
        <f t="shared" si="269"/>
      </c>
      <c r="BI146" s="69">
        <f t="shared" si="270"/>
      </c>
      <c r="BJ146" s="69">
        <f t="shared" si="271"/>
      </c>
      <c r="BK146" s="69">
        <f t="shared" si="272"/>
      </c>
      <c r="BL146" s="69">
        <f t="shared" si="273"/>
      </c>
      <c r="BM146" s="69">
        <f t="shared" si="274"/>
      </c>
      <c r="BN146" s="69">
        <f t="shared" si="275"/>
      </c>
      <c r="BO146" s="69">
        <f t="shared" si="276"/>
      </c>
      <c r="BP146" s="69">
        <f t="shared" si="277"/>
      </c>
      <c r="BQ146" s="69">
        <f t="shared" si="278"/>
      </c>
      <c r="BR146" s="69">
        <f t="shared" si="279"/>
      </c>
      <c r="BS146" s="69">
        <f t="shared" si="280"/>
      </c>
      <c r="BT146" s="69">
        <f t="shared" si="281"/>
      </c>
      <c r="BU146" s="69">
        <f t="shared" si="282"/>
      </c>
      <c r="BV146" s="69">
        <f t="shared" si="283"/>
      </c>
      <c r="BW146" s="69">
        <f t="shared" si="284"/>
      </c>
      <c r="BX146" s="69">
        <f t="shared" si="285"/>
      </c>
      <c r="BY146" s="69">
        <f t="shared" si="286"/>
      </c>
      <c r="BZ146" s="70">
        <f t="shared" si="287"/>
      </c>
      <c r="CA146" s="70">
        <f t="shared" si="288"/>
      </c>
      <c r="CB146" s="70">
        <f t="shared" si="289"/>
      </c>
      <c r="CC146" s="70">
        <f t="shared" si="290"/>
      </c>
      <c r="CD146" s="78"/>
      <c r="CE146" s="15">
        <f t="shared" si="291"/>
      </c>
      <c r="CF146" s="52"/>
      <c r="DA146" s="69">
        <f t="shared" si="292"/>
      </c>
      <c r="DB146" s="69">
        <f t="shared" si="293"/>
      </c>
      <c r="DC146" s="69">
        <f t="shared" si="294"/>
      </c>
      <c r="DD146" s="69">
        <f t="shared" si="295"/>
      </c>
      <c r="DE146" s="69">
        <f t="shared" si="296"/>
      </c>
      <c r="DF146" s="69">
        <f t="shared" si="297"/>
      </c>
      <c r="DG146" s="69">
        <f t="shared" si="298"/>
      </c>
      <c r="DH146" s="69">
        <f t="shared" si="299"/>
      </c>
      <c r="DI146" s="69">
        <f t="shared" si="300"/>
      </c>
      <c r="DJ146" s="69">
        <f t="shared" si="301"/>
      </c>
      <c r="DK146" s="69">
        <f t="shared" si="302"/>
      </c>
      <c r="DL146" s="69">
        <f t="shared" si="303"/>
      </c>
      <c r="DM146" s="69">
        <f t="shared" si="304"/>
      </c>
      <c r="DN146" s="69">
        <f t="shared" si="305"/>
      </c>
      <c r="DO146" s="69">
        <f t="shared" si="306"/>
      </c>
      <c r="DP146" s="69">
        <f t="shared" si="307"/>
      </c>
      <c r="DQ146" s="69">
        <f t="shared" si="308"/>
      </c>
      <c r="DR146" s="69">
        <f t="shared" si="309"/>
      </c>
      <c r="DS146" s="70">
        <f t="shared" si="310"/>
      </c>
      <c r="DT146" s="70">
        <f t="shared" si="311"/>
      </c>
      <c r="DU146" s="70">
        <f t="shared" si="312"/>
      </c>
      <c r="DV146" s="70">
        <f t="shared" si="313"/>
      </c>
      <c r="DX146" s="15">
        <f t="shared" si="314"/>
      </c>
      <c r="DY146" s="160"/>
      <c r="DZ146" s="15">
        <f t="shared" si="315"/>
      </c>
    </row>
    <row r="147" spans="1:130" ht="12.75">
      <c r="A147" s="165">
        <v>135</v>
      </c>
      <c r="B147" s="170"/>
      <c r="C147" s="171"/>
      <c r="D147" s="172"/>
      <c r="E147" s="173"/>
      <c r="F147" s="24"/>
      <c r="G147" s="181"/>
      <c r="H147" s="46">
        <f t="shared" si="249"/>
        <v>0</v>
      </c>
      <c r="I147" s="21"/>
      <c r="J147" s="46">
        <f t="shared" si="250"/>
        <v>0</v>
      </c>
      <c r="K147" s="25"/>
      <c r="L147" s="46">
        <f t="shared" si="251"/>
        <v>0</v>
      </c>
      <c r="M147" s="20"/>
      <c r="N147" s="46">
        <f t="shared" si="252"/>
        <v>0</v>
      </c>
      <c r="O147" s="23"/>
      <c r="P147" s="46">
        <f t="shared" si="253"/>
        <v>0</v>
      </c>
      <c r="Q147" s="21"/>
      <c r="R147" s="46">
        <f t="shared" si="254"/>
        <v>0</v>
      </c>
      <c r="S147" s="23"/>
      <c r="T147" s="46">
        <f t="shared" si="255"/>
        <v>0</v>
      </c>
      <c r="U147" s="22"/>
      <c r="V147" s="46">
        <f t="shared" si="256"/>
        <v>0</v>
      </c>
      <c r="W147" s="93"/>
      <c r="X147" s="46">
        <f t="shared" si="257"/>
        <v>0</v>
      </c>
      <c r="Y147" s="63"/>
      <c r="Z147" s="130"/>
      <c r="AA147" s="131"/>
      <c r="AB147" s="46">
        <f t="shared" si="258"/>
        <v>0</v>
      </c>
      <c r="AC147" s="32">
        <f t="shared" si="259"/>
        <v>0</v>
      </c>
      <c r="AD147" s="176">
        <f t="shared" si="260"/>
      </c>
      <c r="AE147" s="30">
        <f t="shared" si="261"/>
        <v>0</v>
      </c>
      <c r="AF147" s="113"/>
      <c r="AG147" s="128">
        <f t="shared" si="262"/>
        <v>0</v>
      </c>
      <c r="AH147" s="128">
        <f t="shared" si="263"/>
        <v>0</v>
      </c>
      <c r="AI147" s="66">
        <f t="shared" si="264"/>
      </c>
      <c r="AJ147" s="66">
        <f t="shared" si="265"/>
        <v>0</v>
      </c>
      <c r="AK147" s="66">
        <f t="shared" si="266"/>
        <v>0</v>
      </c>
      <c r="AL147" s="67">
        <f t="shared" si="267"/>
      </c>
      <c r="AM147" s="129">
        <f t="shared" si="268"/>
        <v>0</v>
      </c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9">
        <f t="shared" si="269"/>
      </c>
      <c r="BI147" s="69">
        <f t="shared" si="270"/>
      </c>
      <c r="BJ147" s="69">
        <f t="shared" si="271"/>
      </c>
      <c r="BK147" s="69">
        <f t="shared" si="272"/>
      </c>
      <c r="BL147" s="69">
        <f t="shared" si="273"/>
      </c>
      <c r="BM147" s="69">
        <f t="shared" si="274"/>
      </c>
      <c r="BN147" s="69">
        <f t="shared" si="275"/>
      </c>
      <c r="BO147" s="69">
        <f t="shared" si="276"/>
      </c>
      <c r="BP147" s="69">
        <f t="shared" si="277"/>
      </c>
      <c r="BQ147" s="69">
        <f t="shared" si="278"/>
      </c>
      <c r="BR147" s="69">
        <f t="shared" si="279"/>
      </c>
      <c r="BS147" s="69">
        <f t="shared" si="280"/>
      </c>
      <c r="BT147" s="69">
        <f t="shared" si="281"/>
      </c>
      <c r="BU147" s="69">
        <f t="shared" si="282"/>
      </c>
      <c r="BV147" s="69">
        <f t="shared" si="283"/>
      </c>
      <c r="BW147" s="69">
        <f t="shared" si="284"/>
      </c>
      <c r="BX147" s="69">
        <f t="shared" si="285"/>
      </c>
      <c r="BY147" s="69">
        <f t="shared" si="286"/>
      </c>
      <c r="BZ147" s="70">
        <f t="shared" si="287"/>
      </c>
      <c r="CA147" s="70">
        <f t="shared" si="288"/>
      </c>
      <c r="CB147" s="70">
        <f t="shared" si="289"/>
      </c>
      <c r="CC147" s="70">
        <f t="shared" si="290"/>
      </c>
      <c r="CD147" s="78"/>
      <c r="CE147" s="15">
        <f t="shared" si="291"/>
      </c>
      <c r="CF147" s="52"/>
      <c r="DA147" s="69">
        <f t="shared" si="292"/>
      </c>
      <c r="DB147" s="69">
        <f t="shared" si="293"/>
      </c>
      <c r="DC147" s="69">
        <f t="shared" si="294"/>
      </c>
      <c r="DD147" s="69">
        <f t="shared" si="295"/>
      </c>
      <c r="DE147" s="69">
        <f t="shared" si="296"/>
      </c>
      <c r="DF147" s="69">
        <f t="shared" si="297"/>
      </c>
      <c r="DG147" s="69">
        <f t="shared" si="298"/>
      </c>
      <c r="DH147" s="69">
        <f t="shared" si="299"/>
      </c>
      <c r="DI147" s="69">
        <f t="shared" si="300"/>
      </c>
      <c r="DJ147" s="69">
        <f t="shared" si="301"/>
      </c>
      <c r="DK147" s="69">
        <f t="shared" si="302"/>
      </c>
      <c r="DL147" s="69">
        <f t="shared" si="303"/>
      </c>
      <c r="DM147" s="69">
        <f t="shared" si="304"/>
      </c>
      <c r="DN147" s="69">
        <f t="shared" si="305"/>
      </c>
      <c r="DO147" s="69">
        <f t="shared" si="306"/>
      </c>
      <c r="DP147" s="69">
        <f t="shared" si="307"/>
      </c>
      <c r="DQ147" s="69">
        <f t="shared" si="308"/>
      </c>
      <c r="DR147" s="69">
        <f t="shared" si="309"/>
      </c>
      <c r="DS147" s="70">
        <f t="shared" si="310"/>
      </c>
      <c r="DT147" s="70">
        <f t="shared" si="311"/>
      </c>
      <c r="DU147" s="70">
        <f t="shared" si="312"/>
      </c>
      <c r="DV147" s="70">
        <f t="shared" si="313"/>
      </c>
      <c r="DX147" s="15">
        <f t="shared" si="314"/>
      </c>
      <c r="DY147" s="160"/>
      <c r="DZ147" s="15">
        <f t="shared" si="315"/>
      </c>
    </row>
    <row r="148" spans="1:130" ht="12.75">
      <c r="A148" s="165">
        <v>136</v>
      </c>
      <c r="B148" s="170"/>
      <c r="C148" s="171"/>
      <c r="D148" s="172"/>
      <c r="E148" s="173"/>
      <c r="F148" s="24"/>
      <c r="G148" s="181"/>
      <c r="H148" s="46">
        <f t="shared" si="249"/>
        <v>0</v>
      </c>
      <c r="I148" s="21"/>
      <c r="J148" s="46">
        <f t="shared" si="250"/>
        <v>0</v>
      </c>
      <c r="K148" s="25"/>
      <c r="L148" s="46">
        <f t="shared" si="251"/>
        <v>0</v>
      </c>
      <c r="M148" s="20"/>
      <c r="N148" s="46">
        <f t="shared" si="252"/>
        <v>0</v>
      </c>
      <c r="O148" s="23"/>
      <c r="P148" s="46">
        <f t="shared" si="253"/>
        <v>0</v>
      </c>
      <c r="Q148" s="21"/>
      <c r="R148" s="46">
        <f t="shared" si="254"/>
        <v>0</v>
      </c>
      <c r="S148" s="23"/>
      <c r="T148" s="46">
        <f t="shared" si="255"/>
        <v>0</v>
      </c>
      <c r="U148" s="22"/>
      <c r="V148" s="46">
        <f t="shared" si="256"/>
        <v>0</v>
      </c>
      <c r="W148" s="93"/>
      <c r="X148" s="46">
        <f t="shared" si="257"/>
        <v>0</v>
      </c>
      <c r="Y148" s="63"/>
      <c r="Z148" s="130"/>
      <c r="AA148" s="131"/>
      <c r="AB148" s="46">
        <f t="shared" si="258"/>
        <v>0</v>
      </c>
      <c r="AC148" s="32">
        <f t="shared" si="259"/>
        <v>0</v>
      </c>
      <c r="AD148" s="176">
        <f t="shared" si="260"/>
      </c>
      <c r="AE148" s="30">
        <f t="shared" si="261"/>
        <v>0</v>
      </c>
      <c r="AF148" s="113"/>
      <c r="AG148" s="128">
        <f t="shared" si="262"/>
        <v>0</v>
      </c>
      <c r="AH148" s="128">
        <f t="shared" si="263"/>
        <v>0</v>
      </c>
      <c r="AI148" s="66">
        <f t="shared" si="264"/>
      </c>
      <c r="AJ148" s="66">
        <f t="shared" si="265"/>
        <v>0</v>
      </c>
      <c r="AK148" s="66">
        <f t="shared" si="266"/>
        <v>0</v>
      </c>
      <c r="AL148" s="67">
        <f t="shared" si="267"/>
      </c>
      <c r="AM148" s="129">
        <f t="shared" si="268"/>
        <v>0</v>
      </c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9">
        <f t="shared" si="269"/>
      </c>
      <c r="BI148" s="69">
        <f t="shared" si="270"/>
      </c>
      <c r="BJ148" s="69">
        <f t="shared" si="271"/>
      </c>
      <c r="BK148" s="69">
        <f t="shared" si="272"/>
      </c>
      <c r="BL148" s="69">
        <f t="shared" si="273"/>
      </c>
      <c r="BM148" s="69">
        <f t="shared" si="274"/>
      </c>
      <c r="BN148" s="69">
        <f t="shared" si="275"/>
      </c>
      <c r="BO148" s="69">
        <f t="shared" si="276"/>
      </c>
      <c r="BP148" s="69">
        <f t="shared" si="277"/>
      </c>
      <c r="BQ148" s="69">
        <f t="shared" si="278"/>
      </c>
      <c r="BR148" s="69">
        <f t="shared" si="279"/>
      </c>
      <c r="BS148" s="69">
        <f t="shared" si="280"/>
      </c>
      <c r="BT148" s="69">
        <f t="shared" si="281"/>
      </c>
      <c r="BU148" s="69">
        <f t="shared" si="282"/>
      </c>
      <c r="BV148" s="69">
        <f t="shared" si="283"/>
      </c>
      <c r="BW148" s="69">
        <f t="shared" si="284"/>
      </c>
      <c r="BX148" s="69">
        <f t="shared" si="285"/>
      </c>
      <c r="BY148" s="69">
        <f t="shared" si="286"/>
      </c>
      <c r="BZ148" s="70">
        <f t="shared" si="287"/>
      </c>
      <c r="CA148" s="70">
        <f t="shared" si="288"/>
      </c>
      <c r="CB148" s="70">
        <f t="shared" si="289"/>
      </c>
      <c r="CC148" s="70">
        <f t="shared" si="290"/>
      </c>
      <c r="CD148" s="78"/>
      <c r="CE148" s="15">
        <f t="shared" si="291"/>
      </c>
      <c r="CF148" s="52"/>
      <c r="DA148" s="69">
        <f t="shared" si="292"/>
      </c>
      <c r="DB148" s="69">
        <f t="shared" si="293"/>
      </c>
      <c r="DC148" s="69">
        <f t="shared" si="294"/>
      </c>
      <c r="DD148" s="69">
        <f t="shared" si="295"/>
      </c>
      <c r="DE148" s="69">
        <f t="shared" si="296"/>
      </c>
      <c r="DF148" s="69">
        <f t="shared" si="297"/>
      </c>
      <c r="DG148" s="69">
        <f t="shared" si="298"/>
      </c>
      <c r="DH148" s="69">
        <f t="shared" si="299"/>
      </c>
      <c r="DI148" s="69">
        <f t="shared" si="300"/>
      </c>
      <c r="DJ148" s="69">
        <f t="shared" si="301"/>
      </c>
      <c r="DK148" s="69">
        <f t="shared" si="302"/>
      </c>
      <c r="DL148" s="69">
        <f t="shared" si="303"/>
      </c>
      <c r="DM148" s="69">
        <f t="shared" si="304"/>
      </c>
      <c r="DN148" s="69">
        <f t="shared" si="305"/>
      </c>
      <c r="DO148" s="69">
        <f t="shared" si="306"/>
      </c>
      <c r="DP148" s="69">
        <f t="shared" si="307"/>
      </c>
      <c r="DQ148" s="69">
        <f t="shared" si="308"/>
      </c>
      <c r="DR148" s="69">
        <f t="shared" si="309"/>
      </c>
      <c r="DS148" s="70">
        <f t="shared" si="310"/>
      </c>
      <c r="DT148" s="70">
        <f t="shared" si="311"/>
      </c>
      <c r="DU148" s="70">
        <f t="shared" si="312"/>
      </c>
      <c r="DV148" s="70">
        <f t="shared" si="313"/>
      </c>
      <c r="DX148" s="15">
        <f t="shared" si="314"/>
      </c>
      <c r="DY148" s="160"/>
      <c r="DZ148" s="15">
        <f t="shared" si="315"/>
      </c>
    </row>
    <row r="149" spans="1:130" ht="12.75">
      <c r="A149" s="165">
        <v>137</v>
      </c>
      <c r="B149" s="170"/>
      <c r="C149" s="171"/>
      <c r="D149" s="172"/>
      <c r="E149" s="173"/>
      <c r="F149" s="24"/>
      <c r="G149" s="181"/>
      <c r="H149" s="46">
        <f t="shared" si="249"/>
        <v>0</v>
      </c>
      <c r="I149" s="21"/>
      <c r="J149" s="46">
        <f t="shared" si="250"/>
        <v>0</v>
      </c>
      <c r="K149" s="25"/>
      <c r="L149" s="46">
        <f t="shared" si="251"/>
        <v>0</v>
      </c>
      <c r="M149" s="20"/>
      <c r="N149" s="46">
        <f t="shared" si="252"/>
        <v>0</v>
      </c>
      <c r="O149" s="23"/>
      <c r="P149" s="46">
        <f t="shared" si="253"/>
        <v>0</v>
      </c>
      <c r="Q149" s="21"/>
      <c r="R149" s="46">
        <f t="shared" si="254"/>
        <v>0</v>
      </c>
      <c r="S149" s="23"/>
      <c r="T149" s="46">
        <f t="shared" si="255"/>
        <v>0</v>
      </c>
      <c r="U149" s="22"/>
      <c r="V149" s="46">
        <f t="shared" si="256"/>
        <v>0</v>
      </c>
      <c r="W149" s="93"/>
      <c r="X149" s="46">
        <f t="shared" si="257"/>
        <v>0</v>
      </c>
      <c r="Y149" s="63"/>
      <c r="Z149" s="130"/>
      <c r="AA149" s="131"/>
      <c r="AB149" s="46">
        <f t="shared" si="258"/>
        <v>0</v>
      </c>
      <c r="AC149" s="32">
        <f t="shared" si="259"/>
        <v>0</v>
      </c>
      <c r="AD149" s="176">
        <f t="shared" si="260"/>
      </c>
      <c r="AE149" s="30">
        <f t="shared" si="261"/>
        <v>0</v>
      </c>
      <c r="AF149" s="113"/>
      <c r="AG149" s="128">
        <f t="shared" si="262"/>
        <v>0</v>
      </c>
      <c r="AH149" s="128">
        <f t="shared" si="263"/>
        <v>0</v>
      </c>
      <c r="AI149" s="66">
        <f t="shared" si="264"/>
      </c>
      <c r="AJ149" s="66">
        <f t="shared" si="265"/>
        <v>0</v>
      </c>
      <c r="AK149" s="66">
        <f t="shared" si="266"/>
        <v>0</v>
      </c>
      <c r="AL149" s="67">
        <f t="shared" si="267"/>
      </c>
      <c r="AM149" s="129">
        <f t="shared" si="268"/>
        <v>0</v>
      </c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9">
        <f t="shared" si="269"/>
      </c>
      <c r="BI149" s="69">
        <f t="shared" si="270"/>
      </c>
      <c r="BJ149" s="69">
        <f t="shared" si="271"/>
      </c>
      <c r="BK149" s="69">
        <f t="shared" si="272"/>
      </c>
      <c r="BL149" s="69">
        <f t="shared" si="273"/>
      </c>
      <c r="BM149" s="69">
        <f t="shared" si="274"/>
      </c>
      <c r="BN149" s="69">
        <f t="shared" si="275"/>
      </c>
      <c r="BO149" s="69">
        <f t="shared" si="276"/>
      </c>
      <c r="BP149" s="69">
        <f t="shared" si="277"/>
      </c>
      <c r="BQ149" s="69">
        <f t="shared" si="278"/>
      </c>
      <c r="BR149" s="69">
        <f t="shared" si="279"/>
      </c>
      <c r="BS149" s="69">
        <f t="shared" si="280"/>
      </c>
      <c r="BT149" s="69">
        <f t="shared" si="281"/>
      </c>
      <c r="BU149" s="69">
        <f t="shared" si="282"/>
      </c>
      <c r="BV149" s="69">
        <f t="shared" si="283"/>
      </c>
      <c r="BW149" s="69">
        <f t="shared" si="284"/>
      </c>
      <c r="BX149" s="69">
        <f t="shared" si="285"/>
      </c>
      <c r="BY149" s="69">
        <f t="shared" si="286"/>
      </c>
      <c r="BZ149" s="70">
        <f t="shared" si="287"/>
      </c>
      <c r="CA149" s="70">
        <f t="shared" si="288"/>
      </c>
      <c r="CB149" s="70">
        <f t="shared" si="289"/>
      </c>
      <c r="CC149" s="70">
        <f t="shared" si="290"/>
      </c>
      <c r="CD149" s="78"/>
      <c r="CE149" s="15">
        <f t="shared" si="291"/>
      </c>
      <c r="CF149" s="52"/>
      <c r="DA149" s="69">
        <f t="shared" si="292"/>
      </c>
      <c r="DB149" s="69">
        <f t="shared" si="293"/>
      </c>
      <c r="DC149" s="69">
        <f t="shared" si="294"/>
      </c>
      <c r="DD149" s="69">
        <f t="shared" si="295"/>
      </c>
      <c r="DE149" s="69">
        <f t="shared" si="296"/>
      </c>
      <c r="DF149" s="69">
        <f t="shared" si="297"/>
      </c>
      <c r="DG149" s="69">
        <f t="shared" si="298"/>
      </c>
      <c r="DH149" s="69">
        <f t="shared" si="299"/>
      </c>
      <c r="DI149" s="69">
        <f t="shared" si="300"/>
      </c>
      <c r="DJ149" s="69">
        <f t="shared" si="301"/>
      </c>
      <c r="DK149" s="69">
        <f t="shared" si="302"/>
      </c>
      <c r="DL149" s="69">
        <f t="shared" si="303"/>
      </c>
      <c r="DM149" s="69">
        <f t="shared" si="304"/>
      </c>
      <c r="DN149" s="69">
        <f t="shared" si="305"/>
      </c>
      <c r="DO149" s="69">
        <f t="shared" si="306"/>
      </c>
      <c r="DP149" s="69">
        <f t="shared" si="307"/>
      </c>
      <c r="DQ149" s="69">
        <f t="shared" si="308"/>
      </c>
      <c r="DR149" s="69">
        <f t="shared" si="309"/>
      </c>
      <c r="DS149" s="70">
        <f t="shared" si="310"/>
      </c>
      <c r="DT149" s="70">
        <f t="shared" si="311"/>
      </c>
      <c r="DU149" s="70">
        <f t="shared" si="312"/>
      </c>
      <c r="DV149" s="70">
        <f t="shared" si="313"/>
      </c>
      <c r="DX149" s="15">
        <f t="shared" si="314"/>
      </c>
      <c r="DY149" s="160"/>
      <c r="DZ149" s="15">
        <f t="shared" si="315"/>
      </c>
    </row>
    <row r="150" spans="1:130" ht="12.75">
      <c r="A150" s="165">
        <v>138</v>
      </c>
      <c r="B150" s="170"/>
      <c r="C150" s="171"/>
      <c r="D150" s="172"/>
      <c r="E150" s="173"/>
      <c r="F150" s="24"/>
      <c r="G150" s="181"/>
      <c r="H150" s="46">
        <f t="shared" si="249"/>
        <v>0</v>
      </c>
      <c r="I150" s="21"/>
      <c r="J150" s="46">
        <f t="shared" si="250"/>
        <v>0</v>
      </c>
      <c r="K150" s="25"/>
      <c r="L150" s="46">
        <f t="shared" si="251"/>
        <v>0</v>
      </c>
      <c r="M150" s="20"/>
      <c r="N150" s="46">
        <f t="shared" si="252"/>
        <v>0</v>
      </c>
      <c r="O150" s="23"/>
      <c r="P150" s="46">
        <f t="shared" si="253"/>
        <v>0</v>
      </c>
      <c r="Q150" s="21"/>
      <c r="R150" s="46">
        <f t="shared" si="254"/>
        <v>0</v>
      </c>
      <c r="S150" s="23"/>
      <c r="T150" s="46">
        <f t="shared" si="255"/>
        <v>0</v>
      </c>
      <c r="U150" s="22"/>
      <c r="V150" s="46">
        <f t="shared" si="256"/>
        <v>0</v>
      </c>
      <c r="W150" s="93"/>
      <c r="X150" s="46">
        <f t="shared" si="257"/>
        <v>0</v>
      </c>
      <c r="Y150" s="63"/>
      <c r="Z150" s="130"/>
      <c r="AA150" s="131"/>
      <c r="AB150" s="46">
        <f t="shared" si="258"/>
        <v>0</v>
      </c>
      <c r="AC150" s="32">
        <f t="shared" si="259"/>
        <v>0</v>
      </c>
      <c r="AD150" s="176">
        <f t="shared" si="260"/>
      </c>
      <c r="AE150" s="30">
        <f t="shared" si="261"/>
        <v>0</v>
      </c>
      <c r="AF150" s="113"/>
      <c r="AG150" s="128">
        <f t="shared" si="262"/>
        <v>0</v>
      </c>
      <c r="AH150" s="128">
        <f t="shared" si="263"/>
        <v>0</v>
      </c>
      <c r="AI150" s="66">
        <f t="shared" si="264"/>
      </c>
      <c r="AJ150" s="66">
        <f t="shared" si="265"/>
        <v>0</v>
      </c>
      <c r="AK150" s="66">
        <f t="shared" si="266"/>
        <v>0</v>
      </c>
      <c r="AL150" s="67">
        <f t="shared" si="267"/>
      </c>
      <c r="AM150" s="129">
        <f t="shared" si="268"/>
        <v>0</v>
      </c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9">
        <f t="shared" si="269"/>
      </c>
      <c r="BI150" s="69">
        <f t="shared" si="270"/>
      </c>
      <c r="BJ150" s="69">
        <f t="shared" si="271"/>
      </c>
      <c r="BK150" s="69">
        <f t="shared" si="272"/>
      </c>
      <c r="BL150" s="69">
        <f t="shared" si="273"/>
      </c>
      <c r="BM150" s="69">
        <f t="shared" si="274"/>
      </c>
      <c r="BN150" s="69">
        <f t="shared" si="275"/>
      </c>
      <c r="BO150" s="69">
        <f t="shared" si="276"/>
      </c>
      <c r="BP150" s="69">
        <f t="shared" si="277"/>
      </c>
      <c r="BQ150" s="69">
        <f t="shared" si="278"/>
      </c>
      <c r="BR150" s="69">
        <f t="shared" si="279"/>
      </c>
      <c r="BS150" s="69">
        <f t="shared" si="280"/>
      </c>
      <c r="BT150" s="69">
        <f t="shared" si="281"/>
      </c>
      <c r="BU150" s="69">
        <f t="shared" si="282"/>
      </c>
      <c r="BV150" s="69">
        <f t="shared" si="283"/>
      </c>
      <c r="BW150" s="69">
        <f t="shared" si="284"/>
      </c>
      <c r="BX150" s="69">
        <f t="shared" si="285"/>
      </c>
      <c r="BY150" s="69">
        <f t="shared" si="286"/>
      </c>
      <c r="BZ150" s="70">
        <f t="shared" si="287"/>
      </c>
      <c r="CA150" s="70">
        <f t="shared" si="288"/>
      </c>
      <c r="CB150" s="70">
        <f t="shared" si="289"/>
      </c>
      <c r="CC150" s="70">
        <f t="shared" si="290"/>
      </c>
      <c r="CD150" s="78"/>
      <c r="CE150" s="15">
        <f t="shared" si="291"/>
      </c>
      <c r="CF150" s="52"/>
      <c r="DA150" s="69">
        <f t="shared" si="292"/>
      </c>
      <c r="DB150" s="69">
        <f t="shared" si="293"/>
      </c>
      <c r="DC150" s="69">
        <f t="shared" si="294"/>
      </c>
      <c r="DD150" s="69">
        <f t="shared" si="295"/>
      </c>
      <c r="DE150" s="69">
        <f t="shared" si="296"/>
      </c>
      <c r="DF150" s="69">
        <f t="shared" si="297"/>
      </c>
      <c r="DG150" s="69">
        <f t="shared" si="298"/>
      </c>
      <c r="DH150" s="69">
        <f t="shared" si="299"/>
      </c>
      <c r="DI150" s="69">
        <f t="shared" si="300"/>
      </c>
      <c r="DJ150" s="69">
        <f t="shared" si="301"/>
      </c>
      <c r="DK150" s="69">
        <f t="shared" si="302"/>
      </c>
      <c r="DL150" s="69">
        <f t="shared" si="303"/>
      </c>
      <c r="DM150" s="69">
        <f t="shared" si="304"/>
      </c>
      <c r="DN150" s="69">
        <f t="shared" si="305"/>
      </c>
      <c r="DO150" s="69">
        <f t="shared" si="306"/>
      </c>
      <c r="DP150" s="69">
        <f t="shared" si="307"/>
      </c>
      <c r="DQ150" s="69">
        <f t="shared" si="308"/>
      </c>
      <c r="DR150" s="69">
        <f t="shared" si="309"/>
      </c>
      <c r="DS150" s="70">
        <f t="shared" si="310"/>
      </c>
      <c r="DT150" s="70">
        <f t="shared" si="311"/>
      </c>
      <c r="DU150" s="70">
        <f t="shared" si="312"/>
      </c>
      <c r="DV150" s="70">
        <f t="shared" si="313"/>
      </c>
      <c r="DX150" s="15">
        <f t="shared" si="314"/>
      </c>
      <c r="DY150" s="160"/>
      <c r="DZ150" s="15">
        <f t="shared" si="315"/>
      </c>
    </row>
    <row r="151" spans="1:130" ht="12.75">
      <c r="A151" s="165">
        <v>139</v>
      </c>
      <c r="B151" s="170"/>
      <c r="C151" s="171"/>
      <c r="D151" s="172"/>
      <c r="E151" s="173"/>
      <c r="F151" s="24"/>
      <c r="G151" s="181"/>
      <c r="H151" s="46">
        <f t="shared" si="249"/>
        <v>0</v>
      </c>
      <c r="I151" s="21"/>
      <c r="J151" s="46">
        <f t="shared" si="250"/>
        <v>0</v>
      </c>
      <c r="K151" s="25"/>
      <c r="L151" s="46">
        <f t="shared" si="251"/>
        <v>0</v>
      </c>
      <c r="M151" s="20"/>
      <c r="N151" s="46">
        <f t="shared" si="252"/>
        <v>0</v>
      </c>
      <c r="O151" s="23"/>
      <c r="P151" s="46">
        <f t="shared" si="253"/>
        <v>0</v>
      </c>
      <c r="Q151" s="21"/>
      <c r="R151" s="46">
        <f t="shared" si="254"/>
        <v>0</v>
      </c>
      <c r="S151" s="23"/>
      <c r="T151" s="46">
        <f t="shared" si="255"/>
        <v>0</v>
      </c>
      <c r="U151" s="22"/>
      <c r="V151" s="46">
        <f t="shared" si="256"/>
        <v>0</v>
      </c>
      <c r="W151" s="93"/>
      <c r="X151" s="46">
        <f t="shared" si="257"/>
        <v>0</v>
      </c>
      <c r="Y151" s="63"/>
      <c r="Z151" s="130"/>
      <c r="AA151" s="131"/>
      <c r="AB151" s="46">
        <f t="shared" si="258"/>
        <v>0</v>
      </c>
      <c r="AC151" s="32">
        <f t="shared" si="259"/>
        <v>0</v>
      </c>
      <c r="AD151" s="176">
        <f t="shared" si="260"/>
      </c>
      <c r="AE151" s="30">
        <f t="shared" si="261"/>
        <v>0</v>
      </c>
      <c r="AF151" s="113"/>
      <c r="AG151" s="128">
        <f t="shared" si="262"/>
        <v>0</v>
      </c>
      <c r="AH151" s="128">
        <f t="shared" si="263"/>
        <v>0</v>
      </c>
      <c r="AI151" s="66">
        <f t="shared" si="264"/>
      </c>
      <c r="AJ151" s="66">
        <f t="shared" si="265"/>
        <v>0</v>
      </c>
      <c r="AK151" s="66">
        <f t="shared" si="266"/>
        <v>0</v>
      </c>
      <c r="AL151" s="67">
        <f t="shared" si="267"/>
      </c>
      <c r="AM151" s="129">
        <f t="shared" si="268"/>
        <v>0</v>
      </c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9">
        <f t="shared" si="269"/>
      </c>
      <c r="BI151" s="69">
        <f t="shared" si="270"/>
      </c>
      <c r="BJ151" s="69">
        <f t="shared" si="271"/>
      </c>
      <c r="BK151" s="69">
        <f t="shared" si="272"/>
      </c>
      <c r="BL151" s="69">
        <f t="shared" si="273"/>
      </c>
      <c r="BM151" s="69">
        <f t="shared" si="274"/>
      </c>
      <c r="BN151" s="69">
        <f t="shared" si="275"/>
      </c>
      <c r="BO151" s="69">
        <f t="shared" si="276"/>
      </c>
      <c r="BP151" s="69">
        <f t="shared" si="277"/>
      </c>
      <c r="BQ151" s="69">
        <f t="shared" si="278"/>
      </c>
      <c r="BR151" s="69">
        <f t="shared" si="279"/>
      </c>
      <c r="BS151" s="69">
        <f t="shared" si="280"/>
      </c>
      <c r="BT151" s="69">
        <f t="shared" si="281"/>
      </c>
      <c r="BU151" s="69">
        <f t="shared" si="282"/>
      </c>
      <c r="BV151" s="69">
        <f t="shared" si="283"/>
      </c>
      <c r="BW151" s="69">
        <f t="shared" si="284"/>
      </c>
      <c r="BX151" s="69">
        <f t="shared" si="285"/>
      </c>
      <c r="BY151" s="69">
        <f t="shared" si="286"/>
      </c>
      <c r="BZ151" s="70">
        <f t="shared" si="287"/>
      </c>
      <c r="CA151" s="70">
        <f t="shared" si="288"/>
      </c>
      <c r="CB151" s="70">
        <f t="shared" si="289"/>
      </c>
      <c r="CC151" s="70">
        <f t="shared" si="290"/>
      </c>
      <c r="CD151" s="78"/>
      <c r="CE151" s="15">
        <f t="shared" si="291"/>
      </c>
      <c r="CF151" s="52"/>
      <c r="DA151" s="69">
        <f t="shared" si="292"/>
      </c>
      <c r="DB151" s="69">
        <f t="shared" si="293"/>
      </c>
      <c r="DC151" s="69">
        <f t="shared" si="294"/>
      </c>
      <c r="DD151" s="69">
        <f t="shared" si="295"/>
      </c>
      <c r="DE151" s="69">
        <f t="shared" si="296"/>
      </c>
      <c r="DF151" s="69">
        <f t="shared" si="297"/>
      </c>
      <c r="DG151" s="69">
        <f t="shared" si="298"/>
      </c>
      <c r="DH151" s="69">
        <f t="shared" si="299"/>
      </c>
      <c r="DI151" s="69">
        <f t="shared" si="300"/>
      </c>
      <c r="DJ151" s="69">
        <f t="shared" si="301"/>
      </c>
      <c r="DK151" s="69">
        <f t="shared" si="302"/>
      </c>
      <c r="DL151" s="69">
        <f t="shared" si="303"/>
      </c>
      <c r="DM151" s="69">
        <f t="shared" si="304"/>
      </c>
      <c r="DN151" s="69">
        <f t="shared" si="305"/>
      </c>
      <c r="DO151" s="69">
        <f t="shared" si="306"/>
      </c>
      <c r="DP151" s="69">
        <f t="shared" si="307"/>
      </c>
      <c r="DQ151" s="69">
        <f t="shared" si="308"/>
      </c>
      <c r="DR151" s="69">
        <f t="shared" si="309"/>
      </c>
      <c r="DS151" s="70">
        <f t="shared" si="310"/>
      </c>
      <c r="DT151" s="70">
        <f t="shared" si="311"/>
      </c>
      <c r="DU151" s="70">
        <f t="shared" si="312"/>
      </c>
      <c r="DV151" s="70">
        <f t="shared" si="313"/>
      </c>
      <c r="DX151" s="15">
        <f t="shared" si="314"/>
      </c>
      <c r="DY151" s="160"/>
      <c r="DZ151" s="15">
        <f t="shared" si="315"/>
      </c>
    </row>
    <row r="152" spans="1:130" ht="12.75">
      <c r="A152" s="165">
        <v>140</v>
      </c>
      <c r="B152" s="170"/>
      <c r="C152" s="171"/>
      <c r="D152" s="172"/>
      <c r="E152" s="173"/>
      <c r="F152" s="24"/>
      <c r="G152" s="181"/>
      <c r="H152" s="46">
        <f t="shared" si="249"/>
        <v>0</v>
      </c>
      <c r="I152" s="21"/>
      <c r="J152" s="46">
        <f t="shared" si="250"/>
        <v>0</v>
      </c>
      <c r="K152" s="25"/>
      <c r="L152" s="46">
        <f t="shared" si="251"/>
        <v>0</v>
      </c>
      <c r="M152" s="20"/>
      <c r="N152" s="46">
        <f t="shared" si="252"/>
        <v>0</v>
      </c>
      <c r="O152" s="23"/>
      <c r="P152" s="46">
        <f t="shared" si="253"/>
        <v>0</v>
      </c>
      <c r="Q152" s="21"/>
      <c r="R152" s="46">
        <f t="shared" si="254"/>
        <v>0</v>
      </c>
      <c r="S152" s="23"/>
      <c r="T152" s="46">
        <f t="shared" si="255"/>
        <v>0</v>
      </c>
      <c r="U152" s="22"/>
      <c r="V152" s="46">
        <f t="shared" si="256"/>
        <v>0</v>
      </c>
      <c r="W152" s="93"/>
      <c r="X152" s="46">
        <f t="shared" si="257"/>
        <v>0</v>
      </c>
      <c r="Y152" s="63"/>
      <c r="Z152" s="130"/>
      <c r="AA152" s="131"/>
      <c r="AB152" s="46">
        <f t="shared" si="258"/>
        <v>0</v>
      </c>
      <c r="AC152" s="32">
        <f t="shared" si="259"/>
        <v>0</v>
      </c>
      <c r="AD152" s="176">
        <f t="shared" si="260"/>
      </c>
      <c r="AE152" s="30">
        <f t="shared" si="261"/>
        <v>0</v>
      </c>
      <c r="AF152" s="113"/>
      <c r="AG152" s="128">
        <f t="shared" si="262"/>
        <v>0</v>
      </c>
      <c r="AH152" s="128">
        <f t="shared" si="263"/>
        <v>0</v>
      </c>
      <c r="AI152" s="66">
        <f t="shared" si="264"/>
      </c>
      <c r="AJ152" s="66">
        <f t="shared" si="265"/>
        <v>0</v>
      </c>
      <c r="AK152" s="66">
        <f t="shared" si="266"/>
        <v>0</v>
      </c>
      <c r="AL152" s="67">
        <f t="shared" si="267"/>
      </c>
      <c r="AM152" s="129">
        <f t="shared" si="268"/>
        <v>0</v>
      </c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9">
        <f t="shared" si="269"/>
      </c>
      <c r="BI152" s="69">
        <f t="shared" si="270"/>
      </c>
      <c r="BJ152" s="69">
        <f t="shared" si="271"/>
      </c>
      <c r="BK152" s="69">
        <f t="shared" si="272"/>
      </c>
      <c r="BL152" s="69">
        <f t="shared" si="273"/>
      </c>
      <c r="BM152" s="69">
        <f t="shared" si="274"/>
      </c>
      <c r="BN152" s="69">
        <f t="shared" si="275"/>
      </c>
      <c r="BO152" s="69">
        <f t="shared" si="276"/>
      </c>
      <c r="BP152" s="69">
        <f t="shared" si="277"/>
      </c>
      <c r="BQ152" s="69">
        <f t="shared" si="278"/>
      </c>
      <c r="BR152" s="69">
        <f t="shared" si="279"/>
      </c>
      <c r="BS152" s="69">
        <f t="shared" si="280"/>
      </c>
      <c r="BT152" s="69">
        <f t="shared" si="281"/>
      </c>
      <c r="BU152" s="69">
        <f t="shared" si="282"/>
      </c>
      <c r="BV152" s="69">
        <f t="shared" si="283"/>
      </c>
      <c r="BW152" s="69">
        <f t="shared" si="284"/>
      </c>
      <c r="BX152" s="69">
        <f t="shared" si="285"/>
      </c>
      <c r="BY152" s="69">
        <f t="shared" si="286"/>
      </c>
      <c r="BZ152" s="70">
        <f t="shared" si="287"/>
      </c>
      <c r="CA152" s="70">
        <f t="shared" si="288"/>
      </c>
      <c r="CB152" s="70">
        <f t="shared" si="289"/>
      </c>
      <c r="CC152" s="70">
        <f t="shared" si="290"/>
      </c>
      <c r="CD152" s="78"/>
      <c r="CE152" s="15">
        <f t="shared" si="291"/>
      </c>
      <c r="CF152" s="52"/>
      <c r="DA152" s="69">
        <f t="shared" si="292"/>
      </c>
      <c r="DB152" s="69">
        <f t="shared" si="293"/>
      </c>
      <c r="DC152" s="69">
        <f t="shared" si="294"/>
      </c>
      <c r="DD152" s="69">
        <f t="shared" si="295"/>
      </c>
      <c r="DE152" s="69">
        <f t="shared" si="296"/>
      </c>
      <c r="DF152" s="69">
        <f t="shared" si="297"/>
      </c>
      <c r="DG152" s="69">
        <f t="shared" si="298"/>
      </c>
      <c r="DH152" s="69">
        <f t="shared" si="299"/>
      </c>
      <c r="DI152" s="69">
        <f t="shared" si="300"/>
      </c>
      <c r="DJ152" s="69">
        <f t="shared" si="301"/>
      </c>
      <c r="DK152" s="69">
        <f t="shared" si="302"/>
      </c>
      <c r="DL152" s="69">
        <f t="shared" si="303"/>
      </c>
      <c r="DM152" s="69">
        <f t="shared" si="304"/>
      </c>
      <c r="DN152" s="69">
        <f t="shared" si="305"/>
      </c>
      <c r="DO152" s="69">
        <f t="shared" si="306"/>
      </c>
      <c r="DP152" s="69">
        <f t="shared" si="307"/>
      </c>
      <c r="DQ152" s="69">
        <f t="shared" si="308"/>
      </c>
      <c r="DR152" s="69">
        <f t="shared" si="309"/>
      </c>
      <c r="DS152" s="70">
        <f t="shared" si="310"/>
      </c>
      <c r="DT152" s="70">
        <f t="shared" si="311"/>
      </c>
      <c r="DU152" s="70">
        <f t="shared" si="312"/>
      </c>
      <c r="DV152" s="70">
        <f t="shared" si="313"/>
      </c>
      <c r="DX152" s="15">
        <f t="shared" si="314"/>
      </c>
      <c r="DY152" s="160"/>
      <c r="DZ152" s="15">
        <f t="shared" si="315"/>
      </c>
    </row>
    <row r="153" spans="1:130" ht="12.75">
      <c r="A153" s="165">
        <v>141</v>
      </c>
      <c r="B153" s="170"/>
      <c r="C153" s="171"/>
      <c r="D153" s="172"/>
      <c r="E153" s="173"/>
      <c r="F153" s="24"/>
      <c r="G153" s="181"/>
      <c r="H153" s="46">
        <f t="shared" si="249"/>
        <v>0</v>
      </c>
      <c r="I153" s="21"/>
      <c r="J153" s="46">
        <f t="shared" si="250"/>
        <v>0</v>
      </c>
      <c r="K153" s="25"/>
      <c r="L153" s="46">
        <f t="shared" si="251"/>
        <v>0</v>
      </c>
      <c r="M153" s="20"/>
      <c r="N153" s="46">
        <f t="shared" si="252"/>
        <v>0</v>
      </c>
      <c r="O153" s="23"/>
      <c r="P153" s="46">
        <f t="shared" si="253"/>
        <v>0</v>
      </c>
      <c r="Q153" s="21"/>
      <c r="R153" s="46">
        <f t="shared" si="254"/>
        <v>0</v>
      </c>
      <c r="S153" s="23"/>
      <c r="T153" s="46">
        <f t="shared" si="255"/>
        <v>0</v>
      </c>
      <c r="U153" s="22"/>
      <c r="V153" s="46">
        <f t="shared" si="256"/>
        <v>0</v>
      </c>
      <c r="W153" s="93"/>
      <c r="X153" s="46">
        <f t="shared" si="257"/>
        <v>0</v>
      </c>
      <c r="Y153" s="63"/>
      <c r="Z153" s="130"/>
      <c r="AA153" s="131"/>
      <c r="AB153" s="46">
        <f t="shared" si="258"/>
        <v>0</v>
      </c>
      <c r="AC153" s="32">
        <f t="shared" si="259"/>
        <v>0</v>
      </c>
      <c r="AD153" s="176">
        <f t="shared" si="260"/>
      </c>
      <c r="AE153" s="30">
        <f t="shared" si="261"/>
        <v>0</v>
      </c>
      <c r="AF153" s="113"/>
      <c r="AG153" s="128">
        <f t="shared" si="262"/>
        <v>0</v>
      </c>
      <c r="AH153" s="128">
        <f t="shared" si="263"/>
        <v>0</v>
      </c>
      <c r="AI153" s="66">
        <f t="shared" si="264"/>
      </c>
      <c r="AJ153" s="66">
        <f t="shared" si="265"/>
        <v>0</v>
      </c>
      <c r="AK153" s="66">
        <f t="shared" si="266"/>
        <v>0</v>
      </c>
      <c r="AL153" s="67">
        <f t="shared" si="267"/>
      </c>
      <c r="AM153" s="129">
        <f t="shared" si="268"/>
        <v>0</v>
      </c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9">
        <f t="shared" si="269"/>
      </c>
      <c r="BI153" s="69">
        <f t="shared" si="270"/>
      </c>
      <c r="BJ153" s="69">
        <f t="shared" si="271"/>
      </c>
      <c r="BK153" s="69">
        <f t="shared" si="272"/>
      </c>
      <c r="BL153" s="69">
        <f t="shared" si="273"/>
      </c>
      <c r="BM153" s="69">
        <f t="shared" si="274"/>
      </c>
      <c r="BN153" s="69">
        <f t="shared" si="275"/>
      </c>
      <c r="BO153" s="69">
        <f t="shared" si="276"/>
      </c>
      <c r="BP153" s="69">
        <f t="shared" si="277"/>
      </c>
      <c r="BQ153" s="69">
        <f t="shared" si="278"/>
      </c>
      <c r="BR153" s="69">
        <f t="shared" si="279"/>
      </c>
      <c r="BS153" s="69">
        <f t="shared" si="280"/>
      </c>
      <c r="BT153" s="69">
        <f t="shared" si="281"/>
      </c>
      <c r="BU153" s="69">
        <f t="shared" si="282"/>
      </c>
      <c r="BV153" s="69">
        <f t="shared" si="283"/>
      </c>
      <c r="BW153" s="69">
        <f t="shared" si="284"/>
      </c>
      <c r="BX153" s="69">
        <f t="shared" si="285"/>
      </c>
      <c r="BY153" s="69">
        <f t="shared" si="286"/>
      </c>
      <c r="BZ153" s="70">
        <f t="shared" si="287"/>
      </c>
      <c r="CA153" s="70">
        <f t="shared" si="288"/>
      </c>
      <c r="CB153" s="70">
        <f t="shared" si="289"/>
      </c>
      <c r="CC153" s="70">
        <f t="shared" si="290"/>
      </c>
      <c r="CD153" s="78"/>
      <c r="CE153" s="15">
        <f t="shared" si="291"/>
      </c>
      <c r="CF153" s="52"/>
      <c r="DA153" s="69">
        <f t="shared" si="292"/>
      </c>
      <c r="DB153" s="69">
        <f t="shared" si="293"/>
      </c>
      <c r="DC153" s="69">
        <f t="shared" si="294"/>
      </c>
      <c r="DD153" s="69">
        <f t="shared" si="295"/>
      </c>
      <c r="DE153" s="69">
        <f t="shared" si="296"/>
      </c>
      <c r="DF153" s="69">
        <f t="shared" si="297"/>
      </c>
      <c r="DG153" s="69">
        <f t="shared" si="298"/>
      </c>
      <c r="DH153" s="69">
        <f t="shared" si="299"/>
      </c>
      <c r="DI153" s="69">
        <f t="shared" si="300"/>
      </c>
      <c r="DJ153" s="69">
        <f t="shared" si="301"/>
      </c>
      <c r="DK153" s="69">
        <f t="shared" si="302"/>
      </c>
      <c r="DL153" s="69">
        <f t="shared" si="303"/>
      </c>
      <c r="DM153" s="69">
        <f t="shared" si="304"/>
      </c>
      <c r="DN153" s="69">
        <f t="shared" si="305"/>
      </c>
      <c r="DO153" s="69">
        <f t="shared" si="306"/>
      </c>
      <c r="DP153" s="69">
        <f t="shared" si="307"/>
      </c>
      <c r="DQ153" s="69">
        <f t="shared" si="308"/>
      </c>
      <c r="DR153" s="69">
        <f t="shared" si="309"/>
      </c>
      <c r="DS153" s="70">
        <f t="shared" si="310"/>
      </c>
      <c r="DT153" s="70">
        <f t="shared" si="311"/>
      </c>
      <c r="DU153" s="70">
        <f t="shared" si="312"/>
      </c>
      <c r="DV153" s="70">
        <f t="shared" si="313"/>
      </c>
      <c r="DX153" s="15">
        <f t="shared" si="314"/>
      </c>
      <c r="DY153" s="160"/>
      <c r="DZ153" s="15">
        <f t="shared" si="315"/>
      </c>
    </row>
    <row r="154" spans="1:130" ht="12.75">
      <c r="A154" s="165">
        <v>142</v>
      </c>
      <c r="B154" s="170"/>
      <c r="C154" s="171"/>
      <c r="D154" s="172"/>
      <c r="E154" s="173"/>
      <c r="F154" s="24"/>
      <c r="G154" s="181"/>
      <c r="H154" s="46">
        <f t="shared" si="249"/>
        <v>0</v>
      </c>
      <c r="I154" s="21"/>
      <c r="J154" s="46">
        <f t="shared" si="250"/>
        <v>0</v>
      </c>
      <c r="K154" s="25"/>
      <c r="L154" s="46">
        <f t="shared" si="251"/>
        <v>0</v>
      </c>
      <c r="M154" s="20"/>
      <c r="N154" s="46">
        <f t="shared" si="252"/>
        <v>0</v>
      </c>
      <c r="O154" s="23"/>
      <c r="P154" s="46">
        <f t="shared" si="253"/>
        <v>0</v>
      </c>
      <c r="Q154" s="21"/>
      <c r="R154" s="46">
        <f t="shared" si="254"/>
        <v>0</v>
      </c>
      <c r="S154" s="23"/>
      <c r="T154" s="46">
        <f t="shared" si="255"/>
        <v>0</v>
      </c>
      <c r="U154" s="22"/>
      <c r="V154" s="46">
        <f t="shared" si="256"/>
        <v>0</v>
      </c>
      <c r="W154" s="93"/>
      <c r="X154" s="46">
        <f t="shared" si="257"/>
        <v>0</v>
      </c>
      <c r="Y154" s="63"/>
      <c r="Z154" s="130"/>
      <c r="AA154" s="131"/>
      <c r="AB154" s="46">
        <f t="shared" si="258"/>
        <v>0</v>
      </c>
      <c r="AC154" s="32">
        <f t="shared" si="259"/>
        <v>0</v>
      </c>
      <c r="AD154" s="176">
        <f t="shared" si="260"/>
      </c>
      <c r="AE154" s="30">
        <f t="shared" si="261"/>
        <v>0</v>
      </c>
      <c r="AF154" s="113"/>
      <c r="AG154" s="128">
        <f t="shared" si="262"/>
        <v>0</v>
      </c>
      <c r="AH154" s="128">
        <f t="shared" si="263"/>
        <v>0</v>
      </c>
      <c r="AI154" s="66">
        <f t="shared" si="264"/>
      </c>
      <c r="AJ154" s="66">
        <f t="shared" si="265"/>
        <v>0</v>
      </c>
      <c r="AK154" s="66">
        <f t="shared" si="266"/>
        <v>0</v>
      </c>
      <c r="AL154" s="67">
        <f t="shared" si="267"/>
      </c>
      <c r="AM154" s="129">
        <f t="shared" si="268"/>
        <v>0</v>
      </c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9">
        <f t="shared" si="269"/>
      </c>
      <c r="BI154" s="69">
        <f t="shared" si="270"/>
      </c>
      <c r="BJ154" s="69">
        <f t="shared" si="271"/>
      </c>
      <c r="BK154" s="69">
        <f t="shared" si="272"/>
      </c>
      <c r="BL154" s="69">
        <f t="shared" si="273"/>
      </c>
      <c r="BM154" s="69">
        <f t="shared" si="274"/>
      </c>
      <c r="BN154" s="69">
        <f t="shared" si="275"/>
      </c>
      <c r="BO154" s="69">
        <f t="shared" si="276"/>
      </c>
      <c r="BP154" s="69">
        <f t="shared" si="277"/>
      </c>
      <c r="BQ154" s="69">
        <f t="shared" si="278"/>
      </c>
      <c r="BR154" s="69">
        <f t="shared" si="279"/>
      </c>
      <c r="BS154" s="69">
        <f t="shared" si="280"/>
      </c>
      <c r="BT154" s="69">
        <f t="shared" si="281"/>
      </c>
      <c r="BU154" s="69">
        <f t="shared" si="282"/>
      </c>
      <c r="BV154" s="69">
        <f t="shared" si="283"/>
      </c>
      <c r="BW154" s="69">
        <f t="shared" si="284"/>
      </c>
      <c r="BX154" s="69">
        <f t="shared" si="285"/>
      </c>
      <c r="BY154" s="69">
        <f t="shared" si="286"/>
      </c>
      <c r="BZ154" s="70">
        <f t="shared" si="287"/>
      </c>
      <c r="CA154" s="70">
        <f t="shared" si="288"/>
      </c>
      <c r="CB154" s="70">
        <f t="shared" si="289"/>
      </c>
      <c r="CC154" s="70">
        <f t="shared" si="290"/>
      </c>
      <c r="CD154" s="78"/>
      <c r="CE154" s="15">
        <f t="shared" si="291"/>
      </c>
      <c r="CF154" s="52"/>
      <c r="DA154" s="69">
        <f t="shared" si="292"/>
      </c>
      <c r="DB154" s="69">
        <f t="shared" si="293"/>
      </c>
      <c r="DC154" s="69">
        <f t="shared" si="294"/>
      </c>
      <c r="DD154" s="69">
        <f t="shared" si="295"/>
      </c>
      <c r="DE154" s="69">
        <f t="shared" si="296"/>
      </c>
      <c r="DF154" s="69">
        <f t="shared" si="297"/>
      </c>
      <c r="DG154" s="69">
        <f t="shared" si="298"/>
      </c>
      <c r="DH154" s="69">
        <f t="shared" si="299"/>
      </c>
      <c r="DI154" s="69">
        <f t="shared" si="300"/>
      </c>
      <c r="DJ154" s="69">
        <f t="shared" si="301"/>
      </c>
      <c r="DK154" s="69">
        <f t="shared" si="302"/>
      </c>
      <c r="DL154" s="69">
        <f t="shared" si="303"/>
      </c>
      <c r="DM154" s="69">
        <f t="shared" si="304"/>
      </c>
      <c r="DN154" s="69">
        <f t="shared" si="305"/>
      </c>
      <c r="DO154" s="69">
        <f t="shared" si="306"/>
      </c>
      <c r="DP154" s="69">
        <f t="shared" si="307"/>
      </c>
      <c r="DQ154" s="69">
        <f t="shared" si="308"/>
      </c>
      <c r="DR154" s="69">
        <f t="shared" si="309"/>
      </c>
      <c r="DS154" s="70">
        <f t="shared" si="310"/>
      </c>
      <c r="DT154" s="70">
        <f t="shared" si="311"/>
      </c>
      <c r="DU154" s="70">
        <f t="shared" si="312"/>
      </c>
      <c r="DV154" s="70">
        <f t="shared" si="313"/>
      </c>
      <c r="DX154" s="15">
        <f t="shared" si="314"/>
      </c>
      <c r="DY154" s="160"/>
      <c r="DZ154" s="15">
        <f t="shared" si="315"/>
      </c>
    </row>
    <row r="155" spans="1:130" ht="12.75">
      <c r="A155" s="165">
        <v>143</v>
      </c>
      <c r="B155" s="170"/>
      <c r="C155" s="171"/>
      <c r="D155" s="172"/>
      <c r="E155" s="173"/>
      <c r="F155" s="24"/>
      <c r="G155" s="181"/>
      <c r="H155" s="46">
        <f t="shared" si="249"/>
        <v>0</v>
      </c>
      <c r="I155" s="21"/>
      <c r="J155" s="46">
        <f t="shared" si="250"/>
        <v>0</v>
      </c>
      <c r="K155" s="25"/>
      <c r="L155" s="46">
        <f t="shared" si="251"/>
        <v>0</v>
      </c>
      <c r="M155" s="20"/>
      <c r="N155" s="46">
        <f t="shared" si="252"/>
        <v>0</v>
      </c>
      <c r="O155" s="23"/>
      <c r="P155" s="46">
        <f t="shared" si="253"/>
        <v>0</v>
      </c>
      <c r="Q155" s="21"/>
      <c r="R155" s="46">
        <f t="shared" si="254"/>
        <v>0</v>
      </c>
      <c r="S155" s="23"/>
      <c r="T155" s="46">
        <f t="shared" si="255"/>
        <v>0</v>
      </c>
      <c r="U155" s="22"/>
      <c r="V155" s="46">
        <f t="shared" si="256"/>
        <v>0</v>
      </c>
      <c r="W155" s="93"/>
      <c r="X155" s="46">
        <f t="shared" si="257"/>
        <v>0</v>
      </c>
      <c r="Y155" s="63"/>
      <c r="Z155" s="130"/>
      <c r="AA155" s="131"/>
      <c r="AB155" s="46">
        <f t="shared" si="258"/>
        <v>0</v>
      </c>
      <c r="AC155" s="32">
        <f t="shared" si="259"/>
        <v>0</v>
      </c>
      <c r="AD155" s="176">
        <f t="shared" si="260"/>
      </c>
      <c r="AE155" s="30">
        <f t="shared" si="261"/>
        <v>0</v>
      </c>
      <c r="AF155" s="113"/>
      <c r="AG155" s="128">
        <f t="shared" si="262"/>
        <v>0</v>
      </c>
      <c r="AH155" s="128">
        <f t="shared" si="263"/>
        <v>0</v>
      </c>
      <c r="AI155" s="66">
        <f t="shared" si="264"/>
      </c>
      <c r="AJ155" s="66">
        <f t="shared" si="265"/>
        <v>0</v>
      </c>
      <c r="AK155" s="66">
        <f t="shared" si="266"/>
        <v>0</v>
      </c>
      <c r="AL155" s="67">
        <f t="shared" si="267"/>
      </c>
      <c r="AM155" s="129">
        <f t="shared" si="268"/>
        <v>0</v>
      </c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9">
        <f t="shared" si="269"/>
      </c>
      <c r="BI155" s="69">
        <f t="shared" si="270"/>
      </c>
      <c r="BJ155" s="69">
        <f t="shared" si="271"/>
      </c>
      <c r="BK155" s="69">
        <f t="shared" si="272"/>
      </c>
      <c r="BL155" s="69">
        <f t="shared" si="273"/>
      </c>
      <c r="BM155" s="69">
        <f t="shared" si="274"/>
      </c>
      <c r="BN155" s="69">
        <f t="shared" si="275"/>
      </c>
      <c r="BO155" s="69">
        <f t="shared" si="276"/>
      </c>
      <c r="BP155" s="69">
        <f t="shared" si="277"/>
      </c>
      <c r="BQ155" s="69">
        <f t="shared" si="278"/>
      </c>
      <c r="BR155" s="69">
        <f t="shared" si="279"/>
      </c>
      <c r="BS155" s="69">
        <f t="shared" si="280"/>
      </c>
      <c r="BT155" s="69">
        <f t="shared" si="281"/>
      </c>
      <c r="BU155" s="69">
        <f t="shared" si="282"/>
      </c>
      <c r="BV155" s="69">
        <f t="shared" si="283"/>
      </c>
      <c r="BW155" s="69">
        <f t="shared" si="284"/>
      </c>
      <c r="BX155" s="69">
        <f t="shared" si="285"/>
      </c>
      <c r="BY155" s="69">
        <f t="shared" si="286"/>
      </c>
      <c r="BZ155" s="70">
        <f t="shared" si="287"/>
      </c>
      <c r="CA155" s="70">
        <f t="shared" si="288"/>
      </c>
      <c r="CB155" s="70">
        <f t="shared" si="289"/>
      </c>
      <c r="CC155" s="70">
        <f t="shared" si="290"/>
      </c>
      <c r="CD155" s="78"/>
      <c r="CE155" s="15">
        <f t="shared" si="291"/>
      </c>
      <c r="CF155" s="52"/>
      <c r="DA155" s="69">
        <f t="shared" si="292"/>
      </c>
      <c r="DB155" s="69">
        <f t="shared" si="293"/>
      </c>
      <c r="DC155" s="69">
        <f t="shared" si="294"/>
      </c>
      <c r="DD155" s="69">
        <f t="shared" si="295"/>
      </c>
      <c r="DE155" s="69">
        <f t="shared" si="296"/>
      </c>
      <c r="DF155" s="69">
        <f t="shared" si="297"/>
      </c>
      <c r="DG155" s="69">
        <f t="shared" si="298"/>
      </c>
      <c r="DH155" s="69">
        <f t="shared" si="299"/>
      </c>
      <c r="DI155" s="69">
        <f t="shared" si="300"/>
      </c>
      <c r="DJ155" s="69">
        <f t="shared" si="301"/>
      </c>
      <c r="DK155" s="69">
        <f t="shared" si="302"/>
      </c>
      <c r="DL155" s="69">
        <f t="shared" si="303"/>
      </c>
      <c r="DM155" s="69">
        <f t="shared" si="304"/>
      </c>
      <c r="DN155" s="69">
        <f t="shared" si="305"/>
      </c>
      <c r="DO155" s="69">
        <f t="shared" si="306"/>
      </c>
      <c r="DP155" s="69">
        <f t="shared" si="307"/>
      </c>
      <c r="DQ155" s="69">
        <f t="shared" si="308"/>
      </c>
      <c r="DR155" s="69">
        <f t="shared" si="309"/>
      </c>
      <c r="DS155" s="70">
        <f t="shared" si="310"/>
      </c>
      <c r="DT155" s="70">
        <f t="shared" si="311"/>
      </c>
      <c r="DU155" s="70">
        <f t="shared" si="312"/>
      </c>
      <c r="DV155" s="70">
        <f t="shared" si="313"/>
      </c>
      <c r="DX155" s="15">
        <f t="shared" si="314"/>
      </c>
      <c r="DY155" s="160"/>
      <c r="DZ155" s="15">
        <f t="shared" si="315"/>
      </c>
    </row>
    <row r="156" spans="1:130" ht="12.75">
      <c r="A156" s="165">
        <v>144</v>
      </c>
      <c r="B156" s="170"/>
      <c r="C156" s="171"/>
      <c r="D156" s="172"/>
      <c r="E156" s="173"/>
      <c r="F156" s="24"/>
      <c r="G156" s="181"/>
      <c r="H156" s="46">
        <f t="shared" si="249"/>
        <v>0</v>
      </c>
      <c r="I156" s="21"/>
      <c r="J156" s="46">
        <f t="shared" si="250"/>
        <v>0</v>
      </c>
      <c r="K156" s="25"/>
      <c r="L156" s="46">
        <f t="shared" si="251"/>
        <v>0</v>
      </c>
      <c r="M156" s="20"/>
      <c r="N156" s="46">
        <f t="shared" si="252"/>
        <v>0</v>
      </c>
      <c r="O156" s="23"/>
      <c r="P156" s="46">
        <f t="shared" si="253"/>
        <v>0</v>
      </c>
      <c r="Q156" s="21"/>
      <c r="R156" s="46">
        <f t="shared" si="254"/>
        <v>0</v>
      </c>
      <c r="S156" s="23"/>
      <c r="T156" s="46">
        <f t="shared" si="255"/>
        <v>0</v>
      </c>
      <c r="U156" s="22"/>
      <c r="V156" s="46">
        <f t="shared" si="256"/>
        <v>0</v>
      </c>
      <c r="W156" s="93"/>
      <c r="X156" s="46">
        <f t="shared" si="257"/>
        <v>0</v>
      </c>
      <c r="Y156" s="63"/>
      <c r="Z156" s="130"/>
      <c r="AA156" s="131"/>
      <c r="AB156" s="46">
        <f t="shared" si="258"/>
        <v>0</v>
      </c>
      <c r="AC156" s="32">
        <f t="shared" si="259"/>
        <v>0</v>
      </c>
      <c r="AD156" s="176">
        <f t="shared" si="260"/>
      </c>
      <c r="AE156" s="30">
        <f t="shared" si="261"/>
        <v>0</v>
      </c>
      <c r="AF156" s="113"/>
      <c r="AG156" s="128">
        <f t="shared" si="262"/>
        <v>0</v>
      </c>
      <c r="AH156" s="128">
        <f t="shared" si="263"/>
        <v>0</v>
      </c>
      <c r="AI156" s="66">
        <f t="shared" si="264"/>
      </c>
      <c r="AJ156" s="66">
        <f t="shared" si="265"/>
        <v>0</v>
      </c>
      <c r="AK156" s="66">
        <f t="shared" si="266"/>
        <v>0</v>
      </c>
      <c r="AL156" s="67">
        <f t="shared" si="267"/>
      </c>
      <c r="AM156" s="129">
        <f t="shared" si="268"/>
        <v>0</v>
      </c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9">
        <f t="shared" si="269"/>
      </c>
      <c r="BI156" s="69">
        <f t="shared" si="270"/>
      </c>
      <c r="BJ156" s="69">
        <f t="shared" si="271"/>
      </c>
      <c r="BK156" s="69">
        <f t="shared" si="272"/>
      </c>
      <c r="BL156" s="69">
        <f t="shared" si="273"/>
      </c>
      <c r="BM156" s="69">
        <f t="shared" si="274"/>
      </c>
      <c r="BN156" s="69">
        <f t="shared" si="275"/>
      </c>
      <c r="BO156" s="69">
        <f t="shared" si="276"/>
      </c>
      <c r="BP156" s="69">
        <f t="shared" si="277"/>
      </c>
      <c r="BQ156" s="69">
        <f t="shared" si="278"/>
      </c>
      <c r="BR156" s="69">
        <f t="shared" si="279"/>
      </c>
      <c r="BS156" s="69">
        <f t="shared" si="280"/>
      </c>
      <c r="BT156" s="69">
        <f t="shared" si="281"/>
      </c>
      <c r="BU156" s="69">
        <f t="shared" si="282"/>
      </c>
      <c r="BV156" s="69">
        <f t="shared" si="283"/>
      </c>
      <c r="BW156" s="69">
        <f t="shared" si="284"/>
      </c>
      <c r="BX156" s="69">
        <f t="shared" si="285"/>
      </c>
      <c r="BY156" s="69">
        <f t="shared" si="286"/>
      </c>
      <c r="BZ156" s="70">
        <f t="shared" si="287"/>
      </c>
      <c r="CA156" s="70">
        <f t="shared" si="288"/>
      </c>
      <c r="CB156" s="70">
        <f t="shared" si="289"/>
      </c>
      <c r="CC156" s="70">
        <f t="shared" si="290"/>
      </c>
      <c r="CD156" s="78"/>
      <c r="CE156" s="15">
        <f t="shared" si="291"/>
      </c>
      <c r="CF156" s="52"/>
      <c r="DA156" s="69">
        <f t="shared" si="292"/>
      </c>
      <c r="DB156" s="69">
        <f t="shared" si="293"/>
      </c>
      <c r="DC156" s="69">
        <f t="shared" si="294"/>
      </c>
      <c r="DD156" s="69">
        <f t="shared" si="295"/>
      </c>
      <c r="DE156" s="69">
        <f t="shared" si="296"/>
      </c>
      <c r="DF156" s="69">
        <f t="shared" si="297"/>
      </c>
      <c r="DG156" s="69">
        <f t="shared" si="298"/>
      </c>
      <c r="DH156" s="69">
        <f t="shared" si="299"/>
      </c>
      <c r="DI156" s="69">
        <f t="shared" si="300"/>
      </c>
      <c r="DJ156" s="69">
        <f t="shared" si="301"/>
      </c>
      <c r="DK156" s="69">
        <f t="shared" si="302"/>
      </c>
      <c r="DL156" s="69">
        <f t="shared" si="303"/>
      </c>
      <c r="DM156" s="69">
        <f t="shared" si="304"/>
      </c>
      <c r="DN156" s="69">
        <f t="shared" si="305"/>
      </c>
      <c r="DO156" s="69">
        <f t="shared" si="306"/>
      </c>
      <c r="DP156" s="69">
        <f t="shared" si="307"/>
      </c>
      <c r="DQ156" s="69">
        <f t="shared" si="308"/>
      </c>
      <c r="DR156" s="69">
        <f t="shared" si="309"/>
      </c>
      <c r="DS156" s="70">
        <f t="shared" si="310"/>
      </c>
      <c r="DT156" s="70">
        <f t="shared" si="311"/>
      </c>
      <c r="DU156" s="70">
        <f t="shared" si="312"/>
      </c>
      <c r="DV156" s="70">
        <f t="shared" si="313"/>
      </c>
      <c r="DX156" s="15">
        <f t="shared" si="314"/>
      </c>
      <c r="DY156" s="160"/>
      <c r="DZ156" s="15">
        <f t="shared" si="315"/>
      </c>
    </row>
    <row r="157" spans="1:130" ht="12.75">
      <c r="A157" s="165">
        <v>145</v>
      </c>
      <c r="B157" s="170"/>
      <c r="C157" s="171"/>
      <c r="D157" s="172"/>
      <c r="E157" s="173"/>
      <c r="F157" s="24"/>
      <c r="G157" s="181"/>
      <c r="H157" s="46">
        <f t="shared" si="249"/>
        <v>0</v>
      </c>
      <c r="I157" s="21"/>
      <c r="J157" s="46">
        <f t="shared" si="250"/>
        <v>0</v>
      </c>
      <c r="K157" s="25"/>
      <c r="L157" s="46">
        <f t="shared" si="251"/>
        <v>0</v>
      </c>
      <c r="M157" s="20"/>
      <c r="N157" s="46">
        <f t="shared" si="252"/>
        <v>0</v>
      </c>
      <c r="O157" s="23"/>
      <c r="P157" s="46">
        <f t="shared" si="253"/>
        <v>0</v>
      </c>
      <c r="Q157" s="21"/>
      <c r="R157" s="46">
        <f t="shared" si="254"/>
        <v>0</v>
      </c>
      <c r="S157" s="23"/>
      <c r="T157" s="46">
        <f t="shared" si="255"/>
        <v>0</v>
      </c>
      <c r="U157" s="22"/>
      <c r="V157" s="46">
        <f t="shared" si="256"/>
        <v>0</v>
      </c>
      <c r="W157" s="93"/>
      <c r="X157" s="46">
        <f t="shared" si="257"/>
        <v>0</v>
      </c>
      <c r="Y157" s="63"/>
      <c r="Z157" s="130"/>
      <c r="AA157" s="131"/>
      <c r="AB157" s="46">
        <f t="shared" si="258"/>
        <v>0</v>
      </c>
      <c r="AC157" s="32">
        <f t="shared" si="259"/>
        <v>0</v>
      </c>
      <c r="AD157" s="176">
        <f t="shared" si="260"/>
      </c>
      <c r="AE157" s="30">
        <f t="shared" si="261"/>
        <v>0</v>
      </c>
      <c r="AF157" s="113"/>
      <c r="AG157" s="128">
        <f t="shared" si="262"/>
        <v>0</v>
      </c>
      <c r="AH157" s="128">
        <f t="shared" si="263"/>
        <v>0</v>
      </c>
      <c r="AI157" s="66">
        <f t="shared" si="264"/>
      </c>
      <c r="AJ157" s="66">
        <f t="shared" si="265"/>
        <v>0</v>
      </c>
      <c r="AK157" s="66">
        <f t="shared" si="266"/>
        <v>0</v>
      </c>
      <c r="AL157" s="67">
        <f t="shared" si="267"/>
      </c>
      <c r="AM157" s="129">
        <f t="shared" si="268"/>
        <v>0</v>
      </c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9">
        <f t="shared" si="269"/>
      </c>
      <c r="BI157" s="69">
        <f t="shared" si="270"/>
      </c>
      <c r="BJ157" s="69">
        <f t="shared" si="271"/>
      </c>
      <c r="BK157" s="69">
        <f t="shared" si="272"/>
      </c>
      <c r="BL157" s="69">
        <f t="shared" si="273"/>
      </c>
      <c r="BM157" s="69">
        <f t="shared" si="274"/>
      </c>
      <c r="BN157" s="69">
        <f t="shared" si="275"/>
      </c>
      <c r="BO157" s="69">
        <f t="shared" si="276"/>
      </c>
      <c r="BP157" s="69">
        <f t="shared" si="277"/>
      </c>
      <c r="BQ157" s="69">
        <f t="shared" si="278"/>
      </c>
      <c r="BR157" s="69">
        <f t="shared" si="279"/>
      </c>
      <c r="BS157" s="69">
        <f t="shared" si="280"/>
      </c>
      <c r="BT157" s="69">
        <f t="shared" si="281"/>
      </c>
      <c r="BU157" s="69">
        <f t="shared" si="282"/>
      </c>
      <c r="BV157" s="69">
        <f t="shared" si="283"/>
      </c>
      <c r="BW157" s="69">
        <f t="shared" si="284"/>
      </c>
      <c r="BX157" s="69">
        <f t="shared" si="285"/>
      </c>
      <c r="BY157" s="69">
        <f t="shared" si="286"/>
      </c>
      <c r="BZ157" s="70">
        <f t="shared" si="287"/>
      </c>
      <c r="CA157" s="70">
        <f t="shared" si="288"/>
      </c>
      <c r="CB157" s="70">
        <f t="shared" si="289"/>
      </c>
      <c r="CC157" s="70">
        <f t="shared" si="290"/>
      </c>
      <c r="CD157" s="78"/>
      <c r="CE157" s="15">
        <f t="shared" si="291"/>
      </c>
      <c r="CF157" s="52"/>
      <c r="DA157" s="69">
        <f t="shared" si="292"/>
      </c>
      <c r="DB157" s="69">
        <f t="shared" si="293"/>
      </c>
      <c r="DC157" s="69">
        <f t="shared" si="294"/>
      </c>
      <c r="DD157" s="69">
        <f t="shared" si="295"/>
      </c>
      <c r="DE157" s="69">
        <f t="shared" si="296"/>
      </c>
      <c r="DF157" s="69">
        <f t="shared" si="297"/>
      </c>
      <c r="DG157" s="69">
        <f t="shared" si="298"/>
      </c>
      <c r="DH157" s="69">
        <f t="shared" si="299"/>
      </c>
      <c r="DI157" s="69">
        <f t="shared" si="300"/>
      </c>
      <c r="DJ157" s="69">
        <f t="shared" si="301"/>
      </c>
      <c r="DK157" s="69">
        <f t="shared" si="302"/>
      </c>
      <c r="DL157" s="69">
        <f t="shared" si="303"/>
      </c>
      <c r="DM157" s="69">
        <f t="shared" si="304"/>
      </c>
      <c r="DN157" s="69">
        <f t="shared" si="305"/>
      </c>
      <c r="DO157" s="69">
        <f t="shared" si="306"/>
      </c>
      <c r="DP157" s="69">
        <f t="shared" si="307"/>
      </c>
      <c r="DQ157" s="69">
        <f t="shared" si="308"/>
      </c>
      <c r="DR157" s="69">
        <f t="shared" si="309"/>
      </c>
      <c r="DS157" s="70">
        <f t="shared" si="310"/>
      </c>
      <c r="DT157" s="70">
        <f t="shared" si="311"/>
      </c>
      <c r="DU157" s="70">
        <f t="shared" si="312"/>
      </c>
      <c r="DV157" s="70">
        <f t="shared" si="313"/>
      </c>
      <c r="DX157" s="15">
        <f t="shared" si="314"/>
      </c>
      <c r="DY157" s="160"/>
      <c r="DZ157" s="15">
        <f t="shared" si="315"/>
      </c>
    </row>
    <row r="158" spans="1:130" ht="12.75">
      <c r="A158" s="165">
        <v>146</v>
      </c>
      <c r="B158" s="170"/>
      <c r="C158" s="171"/>
      <c r="D158" s="172"/>
      <c r="E158" s="173"/>
      <c r="F158" s="24"/>
      <c r="G158" s="181"/>
      <c r="H158" s="46">
        <f t="shared" si="249"/>
        <v>0</v>
      </c>
      <c r="I158" s="21"/>
      <c r="J158" s="46">
        <f t="shared" si="250"/>
        <v>0</v>
      </c>
      <c r="K158" s="25"/>
      <c r="L158" s="46">
        <f t="shared" si="251"/>
        <v>0</v>
      </c>
      <c r="M158" s="20"/>
      <c r="N158" s="46">
        <f t="shared" si="252"/>
        <v>0</v>
      </c>
      <c r="O158" s="23"/>
      <c r="P158" s="46">
        <f t="shared" si="253"/>
        <v>0</v>
      </c>
      <c r="Q158" s="21"/>
      <c r="R158" s="46">
        <f t="shared" si="254"/>
        <v>0</v>
      </c>
      <c r="S158" s="23"/>
      <c r="T158" s="46">
        <f t="shared" si="255"/>
        <v>0</v>
      </c>
      <c r="U158" s="22"/>
      <c r="V158" s="46">
        <f t="shared" si="256"/>
        <v>0</v>
      </c>
      <c r="W158" s="93"/>
      <c r="X158" s="46">
        <f t="shared" si="257"/>
        <v>0</v>
      </c>
      <c r="Y158" s="63"/>
      <c r="Z158" s="130"/>
      <c r="AA158" s="131"/>
      <c r="AB158" s="46">
        <f t="shared" si="258"/>
        <v>0</v>
      </c>
      <c r="AC158" s="32">
        <f t="shared" si="259"/>
        <v>0</v>
      </c>
      <c r="AD158" s="176">
        <f t="shared" si="260"/>
      </c>
      <c r="AE158" s="30">
        <f t="shared" si="261"/>
        <v>0</v>
      </c>
      <c r="AF158" s="113"/>
      <c r="AG158" s="128">
        <f t="shared" si="262"/>
        <v>0</v>
      </c>
      <c r="AH158" s="128">
        <f t="shared" si="263"/>
        <v>0</v>
      </c>
      <c r="AI158" s="66">
        <f t="shared" si="264"/>
      </c>
      <c r="AJ158" s="66">
        <f t="shared" si="265"/>
        <v>0</v>
      </c>
      <c r="AK158" s="66">
        <f t="shared" si="266"/>
        <v>0</v>
      </c>
      <c r="AL158" s="67">
        <f t="shared" si="267"/>
      </c>
      <c r="AM158" s="129">
        <f t="shared" si="268"/>
        <v>0</v>
      </c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9">
        <f t="shared" si="269"/>
      </c>
      <c r="BI158" s="69">
        <f t="shared" si="270"/>
      </c>
      <c r="BJ158" s="69">
        <f t="shared" si="271"/>
      </c>
      <c r="BK158" s="69">
        <f t="shared" si="272"/>
      </c>
      <c r="BL158" s="69">
        <f t="shared" si="273"/>
      </c>
      <c r="BM158" s="69">
        <f t="shared" si="274"/>
      </c>
      <c r="BN158" s="69">
        <f t="shared" si="275"/>
      </c>
      <c r="BO158" s="69">
        <f t="shared" si="276"/>
      </c>
      <c r="BP158" s="69">
        <f t="shared" si="277"/>
      </c>
      <c r="BQ158" s="69">
        <f t="shared" si="278"/>
      </c>
      <c r="BR158" s="69">
        <f t="shared" si="279"/>
      </c>
      <c r="BS158" s="69">
        <f t="shared" si="280"/>
      </c>
      <c r="BT158" s="69">
        <f t="shared" si="281"/>
      </c>
      <c r="BU158" s="69">
        <f t="shared" si="282"/>
      </c>
      <c r="BV158" s="69">
        <f t="shared" si="283"/>
      </c>
      <c r="BW158" s="69">
        <f t="shared" si="284"/>
      </c>
      <c r="BX158" s="69">
        <f t="shared" si="285"/>
      </c>
      <c r="BY158" s="69">
        <f t="shared" si="286"/>
      </c>
      <c r="BZ158" s="70">
        <f t="shared" si="287"/>
      </c>
      <c r="CA158" s="70">
        <f t="shared" si="288"/>
      </c>
      <c r="CB158" s="70">
        <f t="shared" si="289"/>
      </c>
      <c r="CC158" s="70">
        <f t="shared" si="290"/>
      </c>
      <c r="CD158" s="78"/>
      <c r="CE158" s="15">
        <f t="shared" si="291"/>
      </c>
      <c r="CF158" s="52"/>
      <c r="DA158" s="69">
        <f t="shared" si="292"/>
      </c>
      <c r="DB158" s="69">
        <f t="shared" si="293"/>
      </c>
      <c r="DC158" s="69">
        <f t="shared" si="294"/>
      </c>
      <c r="DD158" s="69">
        <f t="shared" si="295"/>
      </c>
      <c r="DE158" s="69">
        <f t="shared" si="296"/>
      </c>
      <c r="DF158" s="69">
        <f t="shared" si="297"/>
      </c>
      <c r="DG158" s="69">
        <f t="shared" si="298"/>
      </c>
      <c r="DH158" s="69">
        <f t="shared" si="299"/>
      </c>
      <c r="DI158" s="69">
        <f t="shared" si="300"/>
      </c>
      <c r="DJ158" s="69">
        <f t="shared" si="301"/>
      </c>
      <c r="DK158" s="69">
        <f t="shared" si="302"/>
      </c>
      <c r="DL158" s="69">
        <f t="shared" si="303"/>
      </c>
      <c r="DM158" s="69">
        <f t="shared" si="304"/>
      </c>
      <c r="DN158" s="69">
        <f t="shared" si="305"/>
      </c>
      <c r="DO158" s="69">
        <f t="shared" si="306"/>
      </c>
      <c r="DP158" s="69">
        <f t="shared" si="307"/>
      </c>
      <c r="DQ158" s="69">
        <f t="shared" si="308"/>
      </c>
      <c r="DR158" s="69">
        <f t="shared" si="309"/>
      </c>
      <c r="DS158" s="70">
        <f t="shared" si="310"/>
      </c>
      <c r="DT158" s="70">
        <f t="shared" si="311"/>
      </c>
      <c r="DU158" s="70">
        <f t="shared" si="312"/>
      </c>
      <c r="DV158" s="70">
        <f t="shared" si="313"/>
      </c>
      <c r="DX158" s="15">
        <f t="shared" si="314"/>
      </c>
      <c r="DY158" s="160"/>
      <c r="DZ158" s="15">
        <f t="shared" si="315"/>
      </c>
    </row>
    <row r="159" spans="1:130" ht="12.75">
      <c r="A159" s="165">
        <v>147</v>
      </c>
      <c r="B159" s="170"/>
      <c r="C159" s="171"/>
      <c r="D159" s="172"/>
      <c r="E159" s="173"/>
      <c r="F159" s="24"/>
      <c r="G159" s="181"/>
      <c r="H159" s="46">
        <f t="shared" si="249"/>
        <v>0</v>
      </c>
      <c r="I159" s="21"/>
      <c r="J159" s="46">
        <f t="shared" si="250"/>
        <v>0</v>
      </c>
      <c r="K159" s="25"/>
      <c r="L159" s="46">
        <f t="shared" si="251"/>
        <v>0</v>
      </c>
      <c r="M159" s="20"/>
      <c r="N159" s="46">
        <f t="shared" si="252"/>
        <v>0</v>
      </c>
      <c r="O159" s="23"/>
      <c r="P159" s="46">
        <f t="shared" si="253"/>
        <v>0</v>
      </c>
      <c r="Q159" s="21"/>
      <c r="R159" s="46">
        <f t="shared" si="254"/>
        <v>0</v>
      </c>
      <c r="S159" s="23"/>
      <c r="T159" s="46">
        <f t="shared" si="255"/>
        <v>0</v>
      </c>
      <c r="U159" s="22"/>
      <c r="V159" s="46">
        <f t="shared" si="256"/>
        <v>0</v>
      </c>
      <c r="W159" s="93"/>
      <c r="X159" s="46">
        <f t="shared" si="257"/>
        <v>0</v>
      </c>
      <c r="Y159" s="63"/>
      <c r="Z159" s="130"/>
      <c r="AA159" s="131"/>
      <c r="AB159" s="46">
        <f t="shared" si="258"/>
        <v>0</v>
      </c>
      <c r="AC159" s="32">
        <f t="shared" si="259"/>
        <v>0</v>
      </c>
      <c r="AD159" s="176">
        <f t="shared" si="260"/>
      </c>
      <c r="AE159" s="30">
        <f t="shared" si="261"/>
        <v>0</v>
      </c>
      <c r="AF159" s="113"/>
      <c r="AG159" s="128">
        <f t="shared" si="262"/>
        <v>0</v>
      </c>
      <c r="AH159" s="128">
        <f t="shared" si="263"/>
        <v>0</v>
      </c>
      <c r="AI159" s="66">
        <f t="shared" si="264"/>
      </c>
      <c r="AJ159" s="66">
        <f t="shared" si="265"/>
        <v>0</v>
      </c>
      <c r="AK159" s="66">
        <f t="shared" si="266"/>
        <v>0</v>
      </c>
      <c r="AL159" s="67">
        <f t="shared" si="267"/>
      </c>
      <c r="AM159" s="129">
        <f t="shared" si="268"/>
        <v>0</v>
      </c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9">
        <f t="shared" si="269"/>
      </c>
      <c r="BI159" s="69">
        <f t="shared" si="270"/>
      </c>
      <c r="BJ159" s="69">
        <f t="shared" si="271"/>
      </c>
      <c r="BK159" s="69">
        <f t="shared" si="272"/>
      </c>
      <c r="BL159" s="69">
        <f t="shared" si="273"/>
      </c>
      <c r="BM159" s="69">
        <f t="shared" si="274"/>
      </c>
      <c r="BN159" s="69">
        <f t="shared" si="275"/>
      </c>
      <c r="BO159" s="69">
        <f t="shared" si="276"/>
      </c>
      <c r="BP159" s="69">
        <f t="shared" si="277"/>
      </c>
      <c r="BQ159" s="69">
        <f t="shared" si="278"/>
      </c>
      <c r="BR159" s="69">
        <f t="shared" si="279"/>
      </c>
      <c r="BS159" s="69">
        <f t="shared" si="280"/>
      </c>
      <c r="BT159" s="69">
        <f t="shared" si="281"/>
      </c>
      <c r="BU159" s="69">
        <f t="shared" si="282"/>
      </c>
      <c r="BV159" s="69">
        <f t="shared" si="283"/>
      </c>
      <c r="BW159" s="69">
        <f t="shared" si="284"/>
      </c>
      <c r="BX159" s="69">
        <f t="shared" si="285"/>
      </c>
      <c r="BY159" s="69">
        <f t="shared" si="286"/>
      </c>
      <c r="BZ159" s="70">
        <f t="shared" si="287"/>
      </c>
      <c r="CA159" s="70">
        <f t="shared" si="288"/>
      </c>
      <c r="CB159" s="70">
        <f t="shared" si="289"/>
      </c>
      <c r="CC159" s="70">
        <f t="shared" si="290"/>
      </c>
      <c r="CD159" s="78"/>
      <c r="CE159" s="15">
        <f t="shared" si="291"/>
      </c>
      <c r="CF159" s="52"/>
      <c r="DA159" s="69">
        <f t="shared" si="292"/>
      </c>
      <c r="DB159" s="69">
        <f t="shared" si="293"/>
      </c>
      <c r="DC159" s="69">
        <f t="shared" si="294"/>
      </c>
      <c r="DD159" s="69">
        <f t="shared" si="295"/>
      </c>
      <c r="DE159" s="69">
        <f t="shared" si="296"/>
      </c>
      <c r="DF159" s="69">
        <f t="shared" si="297"/>
      </c>
      <c r="DG159" s="69">
        <f t="shared" si="298"/>
      </c>
      <c r="DH159" s="69">
        <f t="shared" si="299"/>
      </c>
      <c r="DI159" s="69">
        <f t="shared" si="300"/>
      </c>
      <c r="DJ159" s="69">
        <f t="shared" si="301"/>
      </c>
      <c r="DK159" s="69">
        <f t="shared" si="302"/>
      </c>
      <c r="DL159" s="69">
        <f t="shared" si="303"/>
      </c>
      <c r="DM159" s="69">
        <f t="shared" si="304"/>
      </c>
      <c r="DN159" s="69">
        <f t="shared" si="305"/>
      </c>
      <c r="DO159" s="69">
        <f t="shared" si="306"/>
      </c>
      <c r="DP159" s="69">
        <f t="shared" si="307"/>
      </c>
      <c r="DQ159" s="69">
        <f t="shared" si="308"/>
      </c>
      <c r="DR159" s="69">
        <f t="shared" si="309"/>
      </c>
      <c r="DS159" s="70">
        <f t="shared" si="310"/>
      </c>
      <c r="DT159" s="70">
        <f t="shared" si="311"/>
      </c>
      <c r="DU159" s="70">
        <f t="shared" si="312"/>
      </c>
      <c r="DV159" s="70">
        <f t="shared" si="313"/>
      </c>
      <c r="DX159" s="15">
        <f t="shared" si="314"/>
      </c>
      <c r="DY159" s="160"/>
      <c r="DZ159" s="15">
        <f t="shared" si="315"/>
      </c>
    </row>
    <row r="160" spans="1:130" ht="12.75">
      <c r="A160" s="165">
        <v>148</v>
      </c>
      <c r="B160" s="170"/>
      <c r="C160" s="171"/>
      <c r="D160" s="172"/>
      <c r="E160" s="173"/>
      <c r="F160" s="24"/>
      <c r="G160" s="181"/>
      <c r="H160" s="46">
        <f t="shared" si="249"/>
        <v>0</v>
      </c>
      <c r="I160" s="21"/>
      <c r="J160" s="46">
        <f t="shared" si="250"/>
        <v>0</v>
      </c>
      <c r="K160" s="25"/>
      <c r="L160" s="46">
        <f t="shared" si="251"/>
        <v>0</v>
      </c>
      <c r="M160" s="20"/>
      <c r="N160" s="46">
        <f t="shared" si="252"/>
        <v>0</v>
      </c>
      <c r="O160" s="23"/>
      <c r="P160" s="46">
        <f t="shared" si="253"/>
        <v>0</v>
      </c>
      <c r="Q160" s="21"/>
      <c r="R160" s="46">
        <f t="shared" si="254"/>
        <v>0</v>
      </c>
      <c r="S160" s="23"/>
      <c r="T160" s="46">
        <f t="shared" si="255"/>
        <v>0</v>
      </c>
      <c r="U160" s="22"/>
      <c r="V160" s="46">
        <f t="shared" si="256"/>
        <v>0</v>
      </c>
      <c r="W160" s="93"/>
      <c r="X160" s="46">
        <f t="shared" si="257"/>
        <v>0</v>
      </c>
      <c r="Y160" s="63"/>
      <c r="Z160" s="130"/>
      <c r="AA160" s="131"/>
      <c r="AB160" s="46">
        <f t="shared" si="258"/>
        <v>0</v>
      </c>
      <c r="AC160" s="32">
        <f t="shared" si="259"/>
        <v>0</v>
      </c>
      <c r="AD160" s="176">
        <f t="shared" si="260"/>
      </c>
      <c r="AE160" s="30">
        <f t="shared" si="261"/>
        <v>0</v>
      </c>
      <c r="AF160" s="113"/>
      <c r="AG160" s="128">
        <f t="shared" si="262"/>
        <v>0</v>
      </c>
      <c r="AH160" s="128">
        <f t="shared" si="263"/>
        <v>0</v>
      </c>
      <c r="AI160" s="66">
        <f t="shared" si="264"/>
      </c>
      <c r="AJ160" s="66">
        <f t="shared" si="265"/>
        <v>0</v>
      </c>
      <c r="AK160" s="66">
        <f t="shared" si="266"/>
        <v>0</v>
      </c>
      <c r="AL160" s="67">
        <f t="shared" si="267"/>
      </c>
      <c r="AM160" s="129">
        <f t="shared" si="268"/>
        <v>0</v>
      </c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9">
        <f t="shared" si="269"/>
      </c>
      <c r="BI160" s="69">
        <f t="shared" si="270"/>
      </c>
      <c r="BJ160" s="69">
        <f t="shared" si="271"/>
      </c>
      <c r="BK160" s="69">
        <f t="shared" si="272"/>
      </c>
      <c r="BL160" s="69">
        <f t="shared" si="273"/>
      </c>
      <c r="BM160" s="69">
        <f t="shared" si="274"/>
      </c>
      <c r="BN160" s="69">
        <f t="shared" si="275"/>
      </c>
      <c r="BO160" s="69">
        <f t="shared" si="276"/>
      </c>
      <c r="BP160" s="69">
        <f t="shared" si="277"/>
      </c>
      <c r="BQ160" s="69">
        <f t="shared" si="278"/>
      </c>
      <c r="BR160" s="69">
        <f t="shared" si="279"/>
      </c>
      <c r="BS160" s="69">
        <f t="shared" si="280"/>
      </c>
      <c r="BT160" s="69">
        <f t="shared" si="281"/>
      </c>
      <c r="BU160" s="69">
        <f t="shared" si="282"/>
      </c>
      <c r="BV160" s="69">
        <f t="shared" si="283"/>
      </c>
      <c r="BW160" s="69">
        <f t="shared" si="284"/>
      </c>
      <c r="BX160" s="69">
        <f t="shared" si="285"/>
      </c>
      <c r="BY160" s="69">
        <f t="shared" si="286"/>
      </c>
      <c r="BZ160" s="70">
        <f t="shared" si="287"/>
      </c>
      <c r="CA160" s="70">
        <f t="shared" si="288"/>
      </c>
      <c r="CB160" s="70">
        <f t="shared" si="289"/>
      </c>
      <c r="CC160" s="70">
        <f t="shared" si="290"/>
      </c>
      <c r="CD160" s="78"/>
      <c r="CE160" s="15">
        <f t="shared" si="291"/>
      </c>
      <c r="CF160" s="52"/>
      <c r="DA160" s="69">
        <f t="shared" si="292"/>
      </c>
      <c r="DB160" s="69">
        <f t="shared" si="293"/>
      </c>
      <c r="DC160" s="69">
        <f t="shared" si="294"/>
      </c>
      <c r="DD160" s="69">
        <f t="shared" si="295"/>
      </c>
      <c r="DE160" s="69">
        <f t="shared" si="296"/>
      </c>
      <c r="DF160" s="69">
        <f t="shared" si="297"/>
      </c>
      <c r="DG160" s="69">
        <f t="shared" si="298"/>
      </c>
      <c r="DH160" s="69">
        <f t="shared" si="299"/>
      </c>
      <c r="DI160" s="69">
        <f t="shared" si="300"/>
      </c>
      <c r="DJ160" s="69">
        <f t="shared" si="301"/>
      </c>
      <c r="DK160" s="69">
        <f t="shared" si="302"/>
      </c>
      <c r="DL160" s="69">
        <f t="shared" si="303"/>
      </c>
      <c r="DM160" s="69">
        <f t="shared" si="304"/>
      </c>
      <c r="DN160" s="69">
        <f t="shared" si="305"/>
      </c>
      <c r="DO160" s="69">
        <f t="shared" si="306"/>
      </c>
      <c r="DP160" s="69">
        <f t="shared" si="307"/>
      </c>
      <c r="DQ160" s="69">
        <f t="shared" si="308"/>
      </c>
      <c r="DR160" s="69">
        <f t="shared" si="309"/>
      </c>
      <c r="DS160" s="70">
        <f t="shared" si="310"/>
      </c>
      <c r="DT160" s="70">
        <f t="shared" si="311"/>
      </c>
      <c r="DU160" s="70">
        <f t="shared" si="312"/>
      </c>
      <c r="DV160" s="70">
        <f t="shared" si="313"/>
      </c>
      <c r="DX160" s="15">
        <f t="shared" si="314"/>
      </c>
      <c r="DY160" s="160"/>
      <c r="DZ160" s="15">
        <f t="shared" si="315"/>
      </c>
    </row>
    <row r="161" spans="1:130" ht="12.75">
      <c r="A161" s="165">
        <v>149</v>
      </c>
      <c r="B161" s="170"/>
      <c r="C161" s="171"/>
      <c r="D161" s="172"/>
      <c r="E161" s="173"/>
      <c r="F161" s="24"/>
      <c r="G161" s="181"/>
      <c r="H161" s="46">
        <f t="shared" si="249"/>
        <v>0</v>
      </c>
      <c r="I161" s="21"/>
      <c r="J161" s="46">
        <f t="shared" si="250"/>
        <v>0</v>
      </c>
      <c r="K161" s="25"/>
      <c r="L161" s="46">
        <f t="shared" si="251"/>
        <v>0</v>
      </c>
      <c r="M161" s="20"/>
      <c r="N161" s="46">
        <f t="shared" si="252"/>
        <v>0</v>
      </c>
      <c r="O161" s="23"/>
      <c r="P161" s="46">
        <f t="shared" si="253"/>
        <v>0</v>
      </c>
      <c r="Q161" s="21"/>
      <c r="R161" s="46">
        <f t="shared" si="254"/>
        <v>0</v>
      </c>
      <c r="S161" s="23"/>
      <c r="T161" s="46">
        <f t="shared" si="255"/>
        <v>0</v>
      </c>
      <c r="U161" s="22"/>
      <c r="V161" s="46">
        <f t="shared" si="256"/>
        <v>0</v>
      </c>
      <c r="W161" s="93"/>
      <c r="X161" s="46">
        <f t="shared" si="257"/>
        <v>0</v>
      </c>
      <c r="Y161" s="63"/>
      <c r="Z161" s="130"/>
      <c r="AA161" s="131"/>
      <c r="AB161" s="46">
        <f t="shared" si="258"/>
        <v>0</v>
      </c>
      <c r="AC161" s="32">
        <f t="shared" si="259"/>
        <v>0</v>
      </c>
      <c r="AD161" s="176">
        <f t="shared" si="260"/>
      </c>
      <c r="AE161" s="30">
        <f t="shared" si="261"/>
        <v>0</v>
      </c>
      <c r="AF161" s="113"/>
      <c r="AG161" s="128">
        <f t="shared" si="262"/>
        <v>0</v>
      </c>
      <c r="AH161" s="128">
        <f t="shared" si="263"/>
        <v>0</v>
      </c>
      <c r="AI161" s="66">
        <f t="shared" si="264"/>
      </c>
      <c r="AJ161" s="66">
        <f t="shared" si="265"/>
        <v>0</v>
      </c>
      <c r="AK161" s="66">
        <f t="shared" si="266"/>
        <v>0</v>
      </c>
      <c r="AL161" s="67">
        <f t="shared" si="267"/>
      </c>
      <c r="AM161" s="129">
        <f t="shared" si="268"/>
        <v>0</v>
      </c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9">
        <f t="shared" si="269"/>
      </c>
      <c r="BI161" s="69">
        <f t="shared" si="270"/>
      </c>
      <c r="BJ161" s="69">
        <f t="shared" si="271"/>
      </c>
      <c r="BK161" s="69">
        <f t="shared" si="272"/>
      </c>
      <c r="BL161" s="69">
        <f t="shared" si="273"/>
      </c>
      <c r="BM161" s="69">
        <f t="shared" si="274"/>
      </c>
      <c r="BN161" s="69">
        <f t="shared" si="275"/>
      </c>
      <c r="BO161" s="69">
        <f t="shared" si="276"/>
      </c>
      <c r="BP161" s="69">
        <f t="shared" si="277"/>
      </c>
      <c r="BQ161" s="69">
        <f t="shared" si="278"/>
      </c>
      <c r="BR161" s="69">
        <f t="shared" si="279"/>
      </c>
      <c r="BS161" s="69">
        <f t="shared" si="280"/>
      </c>
      <c r="BT161" s="69">
        <f t="shared" si="281"/>
      </c>
      <c r="BU161" s="69">
        <f t="shared" si="282"/>
      </c>
      <c r="BV161" s="69">
        <f t="shared" si="283"/>
      </c>
      <c r="BW161" s="69">
        <f t="shared" si="284"/>
      </c>
      <c r="BX161" s="69">
        <f t="shared" si="285"/>
      </c>
      <c r="BY161" s="69">
        <f t="shared" si="286"/>
      </c>
      <c r="BZ161" s="70">
        <f t="shared" si="287"/>
      </c>
      <c r="CA161" s="70">
        <f t="shared" si="288"/>
      </c>
      <c r="CB161" s="70">
        <f t="shared" si="289"/>
      </c>
      <c r="CC161" s="70">
        <f t="shared" si="290"/>
      </c>
      <c r="CD161" s="78"/>
      <c r="CE161" s="15">
        <f t="shared" si="291"/>
      </c>
      <c r="CF161" s="52"/>
      <c r="DA161" s="69">
        <f t="shared" si="292"/>
      </c>
      <c r="DB161" s="69">
        <f t="shared" si="293"/>
      </c>
      <c r="DC161" s="69">
        <f t="shared" si="294"/>
      </c>
      <c r="DD161" s="69">
        <f t="shared" si="295"/>
      </c>
      <c r="DE161" s="69">
        <f t="shared" si="296"/>
      </c>
      <c r="DF161" s="69">
        <f t="shared" si="297"/>
      </c>
      <c r="DG161" s="69">
        <f t="shared" si="298"/>
      </c>
      <c r="DH161" s="69">
        <f t="shared" si="299"/>
      </c>
      <c r="DI161" s="69">
        <f t="shared" si="300"/>
      </c>
      <c r="DJ161" s="69">
        <f t="shared" si="301"/>
      </c>
      <c r="DK161" s="69">
        <f t="shared" si="302"/>
      </c>
      <c r="DL161" s="69">
        <f t="shared" si="303"/>
      </c>
      <c r="DM161" s="69">
        <f t="shared" si="304"/>
      </c>
      <c r="DN161" s="69">
        <f t="shared" si="305"/>
      </c>
      <c r="DO161" s="69">
        <f t="shared" si="306"/>
      </c>
      <c r="DP161" s="69">
        <f t="shared" si="307"/>
      </c>
      <c r="DQ161" s="69">
        <f t="shared" si="308"/>
      </c>
      <c r="DR161" s="69">
        <f t="shared" si="309"/>
      </c>
      <c r="DS161" s="70">
        <f t="shared" si="310"/>
      </c>
      <c r="DT161" s="70">
        <f t="shared" si="311"/>
      </c>
      <c r="DU161" s="70">
        <f t="shared" si="312"/>
      </c>
      <c r="DV161" s="70">
        <f t="shared" si="313"/>
      </c>
      <c r="DX161" s="15">
        <f t="shared" si="314"/>
      </c>
      <c r="DY161" s="160"/>
      <c r="DZ161" s="15">
        <f t="shared" si="315"/>
      </c>
    </row>
    <row r="162" spans="1:130" ht="12.75">
      <c r="A162" s="165">
        <v>150</v>
      </c>
      <c r="B162" s="170"/>
      <c r="C162" s="171"/>
      <c r="D162" s="172"/>
      <c r="E162" s="173"/>
      <c r="F162" s="24"/>
      <c r="G162" s="181"/>
      <c r="H162" s="46">
        <f t="shared" si="249"/>
        <v>0</v>
      </c>
      <c r="I162" s="21"/>
      <c r="J162" s="46">
        <f t="shared" si="250"/>
        <v>0</v>
      </c>
      <c r="K162" s="25"/>
      <c r="L162" s="46">
        <f t="shared" si="251"/>
        <v>0</v>
      </c>
      <c r="M162" s="20"/>
      <c r="N162" s="46">
        <f t="shared" si="252"/>
        <v>0</v>
      </c>
      <c r="O162" s="23"/>
      <c r="P162" s="46">
        <f t="shared" si="253"/>
        <v>0</v>
      </c>
      <c r="Q162" s="21"/>
      <c r="R162" s="46">
        <f t="shared" si="254"/>
        <v>0</v>
      </c>
      <c r="S162" s="23"/>
      <c r="T162" s="46">
        <f t="shared" si="255"/>
        <v>0</v>
      </c>
      <c r="U162" s="22"/>
      <c r="V162" s="46">
        <f t="shared" si="256"/>
        <v>0</v>
      </c>
      <c r="W162" s="93"/>
      <c r="X162" s="46">
        <f t="shared" si="257"/>
        <v>0</v>
      </c>
      <c r="Y162" s="63"/>
      <c r="Z162" s="130"/>
      <c r="AA162" s="131"/>
      <c r="AB162" s="46">
        <f t="shared" si="258"/>
        <v>0</v>
      </c>
      <c r="AC162" s="32">
        <f t="shared" si="259"/>
        <v>0</v>
      </c>
      <c r="AD162" s="176">
        <f t="shared" si="260"/>
      </c>
      <c r="AE162" s="30">
        <f t="shared" si="261"/>
        <v>0</v>
      </c>
      <c r="AF162" s="113"/>
      <c r="AG162" s="128">
        <f t="shared" si="262"/>
        <v>0</v>
      </c>
      <c r="AH162" s="128">
        <f t="shared" si="263"/>
        <v>0</v>
      </c>
      <c r="AI162" s="66">
        <f t="shared" si="264"/>
      </c>
      <c r="AJ162" s="66">
        <f t="shared" si="265"/>
        <v>0</v>
      </c>
      <c r="AK162" s="66">
        <f t="shared" si="266"/>
        <v>0</v>
      </c>
      <c r="AL162" s="67">
        <f t="shared" si="267"/>
      </c>
      <c r="AM162" s="129">
        <f t="shared" si="268"/>
        <v>0</v>
      </c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9">
        <f t="shared" si="269"/>
      </c>
      <c r="BI162" s="69">
        <f t="shared" si="270"/>
      </c>
      <c r="BJ162" s="69">
        <f t="shared" si="271"/>
      </c>
      <c r="BK162" s="69">
        <f t="shared" si="272"/>
      </c>
      <c r="BL162" s="69">
        <f t="shared" si="273"/>
      </c>
      <c r="BM162" s="69">
        <f t="shared" si="274"/>
      </c>
      <c r="BN162" s="69">
        <f t="shared" si="275"/>
      </c>
      <c r="BO162" s="69">
        <f t="shared" si="276"/>
      </c>
      <c r="BP162" s="69">
        <f t="shared" si="277"/>
      </c>
      <c r="BQ162" s="69">
        <f t="shared" si="278"/>
      </c>
      <c r="BR162" s="69">
        <f t="shared" si="279"/>
      </c>
      <c r="BS162" s="69">
        <f t="shared" si="280"/>
      </c>
      <c r="BT162" s="69">
        <f t="shared" si="281"/>
      </c>
      <c r="BU162" s="69">
        <f t="shared" si="282"/>
      </c>
      <c r="BV162" s="69">
        <f t="shared" si="283"/>
      </c>
      <c r="BW162" s="69">
        <f t="shared" si="284"/>
      </c>
      <c r="BX162" s="69">
        <f t="shared" si="285"/>
      </c>
      <c r="BY162" s="69">
        <f t="shared" si="286"/>
      </c>
      <c r="BZ162" s="70">
        <f t="shared" si="287"/>
      </c>
      <c r="CA162" s="70">
        <f t="shared" si="288"/>
      </c>
      <c r="CB162" s="70">
        <f t="shared" si="289"/>
      </c>
      <c r="CC162" s="70">
        <f t="shared" si="290"/>
      </c>
      <c r="CD162" s="78"/>
      <c r="CE162" s="15">
        <f t="shared" si="291"/>
      </c>
      <c r="CF162" s="52"/>
      <c r="DA162" s="69">
        <f t="shared" si="292"/>
      </c>
      <c r="DB162" s="69">
        <f t="shared" si="293"/>
      </c>
      <c r="DC162" s="69">
        <f t="shared" si="294"/>
      </c>
      <c r="DD162" s="69">
        <f t="shared" si="295"/>
      </c>
      <c r="DE162" s="69">
        <f t="shared" si="296"/>
      </c>
      <c r="DF162" s="69">
        <f t="shared" si="297"/>
      </c>
      <c r="DG162" s="69">
        <f t="shared" si="298"/>
      </c>
      <c r="DH162" s="69">
        <f t="shared" si="299"/>
      </c>
      <c r="DI162" s="69">
        <f t="shared" si="300"/>
      </c>
      <c r="DJ162" s="69">
        <f t="shared" si="301"/>
      </c>
      <c r="DK162" s="69">
        <f t="shared" si="302"/>
      </c>
      <c r="DL162" s="69">
        <f t="shared" si="303"/>
      </c>
      <c r="DM162" s="69">
        <f t="shared" si="304"/>
      </c>
      <c r="DN162" s="69">
        <f t="shared" si="305"/>
      </c>
      <c r="DO162" s="69">
        <f t="shared" si="306"/>
      </c>
      <c r="DP162" s="69">
        <f t="shared" si="307"/>
      </c>
      <c r="DQ162" s="69">
        <f t="shared" si="308"/>
      </c>
      <c r="DR162" s="69">
        <f t="shared" si="309"/>
      </c>
      <c r="DS162" s="70">
        <f t="shared" si="310"/>
      </c>
      <c r="DT162" s="70">
        <f t="shared" si="311"/>
      </c>
      <c r="DU162" s="70">
        <f t="shared" si="312"/>
      </c>
      <c r="DV162" s="70">
        <f t="shared" si="313"/>
      </c>
      <c r="DX162" s="15">
        <f t="shared" si="314"/>
      </c>
      <c r="DY162" s="160"/>
      <c r="DZ162" s="15">
        <f t="shared" si="315"/>
      </c>
    </row>
    <row r="163" spans="1:130" ht="12.75">
      <c r="A163" s="165">
        <v>151</v>
      </c>
      <c r="B163" s="170"/>
      <c r="C163" s="171"/>
      <c r="D163" s="172"/>
      <c r="E163" s="173"/>
      <c r="F163" s="24"/>
      <c r="G163" s="181"/>
      <c r="H163" s="46">
        <f t="shared" si="249"/>
        <v>0</v>
      </c>
      <c r="I163" s="21"/>
      <c r="J163" s="46">
        <f t="shared" si="250"/>
        <v>0</v>
      </c>
      <c r="K163" s="25"/>
      <c r="L163" s="46">
        <f t="shared" si="251"/>
        <v>0</v>
      </c>
      <c r="M163" s="20"/>
      <c r="N163" s="46">
        <f t="shared" si="252"/>
        <v>0</v>
      </c>
      <c r="O163" s="23"/>
      <c r="P163" s="46">
        <f t="shared" si="253"/>
        <v>0</v>
      </c>
      <c r="Q163" s="21"/>
      <c r="R163" s="46">
        <f t="shared" si="254"/>
        <v>0</v>
      </c>
      <c r="S163" s="23"/>
      <c r="T163" s="46">
        <f t="shared" si="255"/>
        <v>0</v>
      </c>
      <c r="U163" s="22"/>
      <c r="V163" s="46">
        <f t="shared" si="256"/>
        <v>0</v>
      </c>
      <c r="W163" s="93"/>
      <c r="X163" s="46">
        <f t="shared" si="257"/>
        <v>0</v>
      </c>
      <c r="Y163" s="63"/>
      <c r="Z163" s="130"/>
      <c r="AA163" s="131"/>
      <c r="AB163" s="46">
        <f t="shared" si="258"/>
        <v>0</v>
      </c>
      <c r="AC163" s="32">
        <f t="shared" si="259"/>
        <v>0</v>
      </c>
      <c r="AD163" s="176">
        <f t="shared" si="260"/>
      </c>
      <c r="AE163" s="30">
        <f t="shared" si="261"/>
        <v>0</v>
      </c>
      <c r="AF163" s="113"/>
      <c r="AG163" s="128">
        <f t="shared" si="262"/>
        <v>0</v>
      </c>
      <c r="AH163" s="128">
        <f t="shared" si="263"/>
        <v>0</v>
      </c>
      <c r="AI163" s="66">
        <f t="shared" si="264"/>
      </c>
      <c r="AJ163" s="66">
        <f t="shared" si="265"/>
        <v>0</v>
      </c>
      <c r="AK163" s="66">
        <f t="shared" si="266"/>
        <v>0</v>
      </c>
      <c r="AL163" s="67">
        <f t="shared" si="267"/>
      </c>
      <c r="AM163" s="129">
        <f t="shared" si="268"/>
        <v>0</v>
      </c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9">
        <f t="shared" si="269"/>
      </c>
      <c r="BI163" s="69">
        <f t="shared" si="270"/>
      </c>
      <c r="BJ163" s="69">
        <f t="shared" si="271"/>
      </c>
      <c r="BK163" s="69">
        <f t="shared" si="272"/>
      </c>
      <c r="BL163" s="69">
        <f t="shared" si="273"/>
      </c>
      <c r="BM163" s="69">
        <f t="shared" si="274"/>
      </c>
      <c r="BN163" s="69">
        <f t="shared" si="275"/>
      </c>
      <c r="BO163" s="69">
        <f t="shared" si="276"/>
      </c>
      <c r="BP163" s="69">
        <f t="shared" si="277"/>
      </c>
      <c r="BQ163" s="69">
        <f t="shared" si="278"/>
      </c>
      <c r="BR163" s="69">
        <f t="shared" si="279"/>
      </c>
      <c r="BS163" s="69">
        <f t="shared" si="280"/>
      </c>
      <c r="BT163" s="69">
        <f t="shared" si="281"/>
      </c>
      <c r="BU163" s="69">
        <f t="shared" si="282"/>
      </c>
      <c r="BV163" s="69">
        <f t="shared" si="283"/>
      </c>
      <c r="BW163" s="69">
        <f t="shared" si="284"/>
      </c>
      <c r="BX163" s="69">
        <f t="shared" si="285"/>
      </c>
      <c r="BY163" s="69">
        <f t="shared" si="286"/>
      </c>
      <c r="BZ163" s="70">
        <f t="shared" si="287"/>
      </c>
      <c r="CA163" s="70">
        <f t="shared" si="288"/>
      </c>
      <c r="CB163" s="70">
        <f t="shared" si="289"/>
      </c>
      <c r="CC163" s="70">
        <f t="shared" si="290"/>
      </c>
      <c r="CD163" s="78"/>
      <c r="CE163" s="15">
        <f t="shared" si="291"/>
      </c>
      <c r="CF163" s="52"/>
      <c r="DA163" s="69">
        <f t="shared" si="292"/>
      </c>
      <c r="DB163" s="69">
        <f t="shared" si="293"/>
      </c>
      <c r="DC163" s="69">
        <f t="shared" si="294"/>
      </c>
      <c r="DD163" s="69">
        <f t="shared" si="295"/>
      </c>
      <c r="DE163" s="69">
        <f t="shared" si="296"/>
      </c>
      <c r="DF163" s="69">
        <f t="shared" si="297"/>
      </c>
      <c r="DG163" s="69">
        <f t="shared" si="298"/>
      </c>
      <c r="DH163" s="69">
        <f t="shared" si="299"/>
      </c>
      <c r="DI163" s="69">
        <f t="shared" si="300"/>
      </c>
      <c r="DJ163" s="69">
        <f t="shared" si="301"/>
      </c>
      <c r="DK163" s="69">
        <f t="shared" si="302"/>
      </c>
      <c r="DL163" s="69">
        <f t="shared" si="303"/>
      </c>
      <c r="DM163" s="69">
        <f t="shared" si="304"/>
      </c>
      <c r="DN163" s="69">
        <f t="shared" si="305"/>
      </c>
      <c r="DO163" s="69">
        <f t="shared" si="306"/>
      </c>
      <c r="DP163" s="69">
        <f t="shared" si="307"/>
      </c>
      <c r="DQ163" s="69">
        <f t="shared" si="308"/>
      </c>
      <c r="DR163" s="69">
        <f t="shared" si="309"/>
      </c>
      <c r="DS163" s="70">
        <f t="shared" si="310"/>
      </c>
      <c r="DT163" s="70">
        <f t="shared" si="311"/>
      </c>
      <c r="DU163" s="70">
        <f t="shared" si="312"/>
      </c>
      <c r="DV163" s="70">
        <f t="shared" si="313"/>
      </c>
      <c r="DX163" s="15">
        <f t="shared" si="314"/>
      </c>
      <c r="DY163" s="160"/>
      <c r="DZ163" s="15">
        <f t="shared" si="315"/>
      </c>
    </row>
    <row r="164" spans="1:130" ht="12.75">
      <c r="A164" s="165">
        <v>152</v>
      </c>
      <c r="B164" s="170"/>
      <c r="C164" s="171"/>
      <c r="D164" s="172"/>
      <c r="E164" s="173"/>
      <c r="F164" s="24"/>
      <c r="G164" s="181"/>
      <c r="H164" s="46">
        <f t="shared" si="249"/>
        <v>0</v>
      </c>
      <c r="I164" s="21"/>
      <c r="J164" s="46">
        <f t="shared" si="250"/>
        <v>0</v>
      </c>
      <c r="K164" s="25"/>
      <c r="L164" s="46">
        <f t="shared" si="251"/>
        <v>0</v>
      </c>
      <c r="M164" s="20"/>
      <c r="N164" s="46">
        <f t="shared" si="252"/>
        <v>0</v>
      </c>
      <c r="O164" s="23"/>
      <c r="P164" s="46">
        <f t="shared" si="253"/>
        <v>0</v>
      </c>
      <c r="Q164" s="21"/>
      <c r="R164" s="46">
        <f t="shared" si="254"/>
        <v>0</v>
      </c>
      <c r="S164" s="23"/>
      <c r="T164" s="46">
        <f t="shared" si="255"/>
        <v>0</v>
      </c>
      <c r="U164" s="22"/>
      <c r="V164" s="46">
        <f t="shared" si="256"/>
        <v>0</v>
      </c>
      <c r="W164" s="93"/>
      <c r="X164" s="46">
        <f t="shared" si="257"/>
        <v>0</v>
      </c>
      <c r="Y164" s="63"/>
      <c r="Z164" s="130"/>
      <c r="AA164" s="131"/>
      <c r="AB164" s="46">
        <f t="shared" si="258"/>
        <v>0</v>
      </c>
      <c r="AC164" s="32">
        <f t="shared" si="259"/>
        <v>0</v>
      </c>
      <c r="AD164" s="176">
        <f t="shared" si="260"/>
      </c>
      <c r="AE164" s="30">
        <f t="shared" si="261"/>
        <v>0</v>
      </c>
      <c r="AF164" s="113"/>
      <c r="AG164" s="128">
        <f t="shared" si="262"/>
        <v>0</v>
      </c>
      <c r="AH164" s="128">
        <f t="shared" si="263"/>
        <v>0</v>
      </c>
      <c r="AI164" s="66">
        <f t="shared" si="264"/>
      </c>
      <c r="AJ164" s="66">
        <f t="shared" si="265"/>
        <v>0</v>
      </c>
      <c r="AK164" s="66">
        <f t="shared" si="266"/>
        <v>0</v>
      </c>
      <c r="AL164" s="67">
        <f t="shared" si="267"/>
      </c>
      <c r="AM164" s="129">
        <f t="shared" si="268"/>
        <v>0</v>
      </c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9">
        <f t="shared" si="269"/>
      </c>
      <c r="BI164" s="69">
        <f t="shared" si="270"/>
      </c>
      <c r="BJ164" s="69">
        <f t="shared" si="271"/>
      </c>
      <c r="BK164" s="69">
        <f t="shared" si="272"/>
      </c>
      <c r="BL164" s="69">
        <f t="shared" si="273"/>
      </c>
      <c r="BM164" s="69">
        <f t="shared" si="274"/>
      </c>
      <c r="BN164" s="69">
        <f t="shared" si="275"/>
      </c>
      <c r="BO164" s="69">
        <f t="shared" si="276"/>
      </c>
      <c r="BP164" s="69">
        <f t="shared" si="277"/>
      </c>
      <c r="BQ164" s="69">
        <f t="shared" si="278"/>
      </c>
      <c r="BR164" s="69">
        <f t="shared" si="279"/>
      </c>
      <c r="BS164" s="69">
        <f t="shared" si="280"/>
      </c>
      <c r="BT164" s="69">
        <f t="shared" si="281"/>
      </c>
      <c r="BU164" s="69">
        <f t="shared" si="282"/>
      </c>
      <c r="BV164" s="69">
        <f t="shared" si="283"/>
      </c>
      <c r="BW164" s="69">
        <f t="shared" si="284"/>
      </c>
      <c r="BX164" s="69">
        <f t="shared" si="285"/>
      </c>
      <c r="BY164" s="69">
        <f t="shared" si="286"/>
      </c>
      <c r="BZ164" s="70">
        <f t="shared" si="287"/>
      </c>
      <c r="CA164" s="70">
        <f t="shared" si="288"/>
      </c>
      <c r="CB164" s="70">
        <f t="shared" si="289"/>
      </c>
      <c r="CC164" s="70">
        <f t="shared" si="290"/>
      </c>
      <c r="CD164" s="78"/>
      <c r="CE164" s="15">
        <f t="shared" si="291"/>
      </c>
      <c r="CF164" s="52"/>
      <c r="DA164" s="69">
        <f t="shared" si="292"/>
      </c>
      <c r="DB164" s="69">
        <f t="shared" si="293"/>
      </c>
      <c r="DC164" s="69">
        <f t="shared" si="294"/>
      </c>
      <c r="DD164" s="69">
        <f t="shared" si="295"/>
      </c>
      <c r="DE164" s="69">
        <f t="shared" si="296"/>
      </c>
      <c r="DF164" s="69">
        <f t="shared" si="297"/>
      </c>
      <c r="DG164" s="69">
        <f t="shared" si="298"/>
      </c>
      <c r="DH164" s="69">
        <f t="shared" si="299"/>
      </c>
      <c r="DI164" s="69">
        <f t="shared" si="300"/>
      </c>
      <c r="DJ164" s="69">
        <f t="shared" si="301"/>
      </c>
      <c r="DK164" s="69">
        <f t="shared" si="302"/>
      </c>
      <c r="DL164" s="69">
        <f t="shared" si="303"/>
      </c>
      <c r="DM164" s="69">
        <f t="shared" si="304"/>
      </c>
      <c r="DN164" s="69">
        <f t="shared" si="305"/>
      </c>
      <c r="DO164" s="69">
        <f t="shared" si="306"/>
      </c>
      <c r="DP164" s="69">
        <f t="shared" si="307"/>
      </c>
      <c r="DQ164" s="69">
        <f t="shared" si="308"/>
      </c>
      <c r="DR164" s="69">
        <f t="shared" si="309"/>
      </c>
      <c r="DS164" s="70">
        <f t="shared" si="310"/>
      </c>
      <c r="DT164" s="70">
        <f t="shared" si="311"/>
      </c>
      <c r="DU164" s="70">
        <f t="shared" si="312"/>
      </c>
      <c r="DV164" s="70">
        <f t="shared" si="313"/>
      </c>
      <c r="DX164" s="15">
        <f t="shared" si="314"/>
      </c>
      <c r="DY164" s="160"/>
      <c r="DZ164" s="15">
        <f t="shared" si="315"/>
      </c>
    </row>
    <row r="165" spans="1:130" ht="12.75">
      <c r="A165" s="165">
        <v>153</v>
      </c>
      <c r="B165" s="170"/>
      <c r="C165" s="171"/>
      <c r="D165" s="172"/>
      <c r="E165" s="173"/>
      <c r="F165" s="24"/>
      <c r="G165" s="181"/>
      <c r="H165" s="46">
        <f t="shared" si="249"/>
        <v>0</v>
      </c>
      <c r="I165" s="21"/>
      <c r="J165" s="46">
        <f t="shared" si="250"/>
        <v>0</v>
      </c>
      <c r="K165" s="25"/>
      <c r="L165" s="46">
        <f t="shared" si="251"/>
        <v>0</v>
      </c>
      <c r="M165" s="20"/>
      <c r="N165" s="46">
        <f t="shared" si="252"/>
        <v>0</v>
      </c>
      <c r="O165" s="23"/>
      <c r="P165" s="46">
        <f t="shared" si="253"/>
        <v>0</v>
      </c>
      <c r="Q165" s="21"/>
      <c r="R165" s="46">
        <f t="shared" si="254"/>
        <v>0</v>
      </c>
      <c r="S165" s="23"/>
      <c r="T165" s="46">
        <f t="shared" si="255"/>
        <v>0</v>
      </c>
      <c r="U165" s="22"/>
      <c r="V165" s="46">
        <f t="shared" si="256"/>
        <v>0</v>
      </c>
      <c r="W165" s="93"/>
      <c r="X165" s="46">
        <f t="shared" si="257"/>
        <v>0</v>
      </c>
      <c r="Y165" s="63"/>
      <c r="Z165" s="130"/>
      <c r="AA165" s="131"/>
      <c r="AB165" s="46">
        <f t="shared" si="258"/>
        <v>0</v>
      </c>
      <c r="AC165" s="32">
        <f t="shared" si="259"/>
        <v>0</v>
      </c>
      <c r="AD165" s="176">
        <f t="shared" si="260"/>
      </c>
      <c r="AE165" s="30">
        <f t="shared" si="261"/>
        <v>0</v>
      </c>
      <c r="AF165" s="113"/>
      <c r="AG165" s="128">
        <f t="shared" si="262"/>
        <v>0</v>
      </c>
      <c r="AH165" s="128">
        <f t="shared" si="263"/>
        <v>0</v>
      </c>
      <c r="AI165" s="66">
        <f t="shared" si="264"/>
      </c>
      <c r="AJ165" s="66">
        <f t="shared" si="265"/>
        <v>0</v>
      </c>
      <c r="AK165" s="66">
        <f t="shared" si="266"/>
        <v>0</v>
      </c>
      <c r="AL165" s="67">
        <f t="shared" si="267"/>
      </c>
      <c r="AM165" s="129">
        <f t="shared" si="268"/>
        <v>0</v>
      </c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9">
        <f t="shared" si="269"/>
      </c>
      <c r="BI165" s="69">
        <f t="shared" si="270"/>
      </c>
      <c r="BJ165" s="69">
        <f t="shared" si="271"/>
      </c>
      <c r="BK165" s="69">
        <f t="shared" si="272"/>
      </c>
      <c r="BL165" s="69">
        <f t="shared" si="273"/>
      </c>
      <c r="BM165" s="69">
        <f t="shared" si="274"/>
      </c>
      <c r="BN165" s="69">
        <f t="shared" si="275"/>
      </c>
      <c r="BO165" s="69">
        <f t="shared" si="276"/>
      </c>
      <c r="BP165" s="69">
        <f t="shared" si="277"/>
      </c>
      <c r="BQ165" s="69">
        <f t="shared" si="278"/>
      </c>
      <c r="BR165" s="69">
        <f t="shared" si="279"/>
      </c>
      <c r="BS165" s="69">
        <f t="shared" si="280"/>
      </c>
      <c r="BT165" s="69">
        <f t="shared" si="281"/>
      </c>
      <c r="BU165" s="69">
        <f t="shared" si="282"/>
      </c>
      <c r="BV165" s="69">
        <f t="shared" si="283"/>
      </c>
      <c r="BW165" s="69">
        <f t="shared" si="284"/>
      </c>
      <c r="BX165" s="69">
        <f t="shared" si="285"/>
      </c>
      <c r="BY165" s="69">
        <f t="shared" si="286"/>
      </c>
      <c r="BZ165" s="70">
        <f t="shared" si="287"/>
      </c>
      <c r="CA165" s="70">
        <f t="shared" si="288"/>
      </c>
      <c r="CB165" s="70">
        <f t="shared" si="289"/>
      </c>
      <c r="CC165" s="70">
        <f t="shared" si="290"/>
      </c>
      <c r="CD165" s="78"/>
      <c r="CE165" s="15">
        <f t="shared" si="291"/>
      </c>
      <c r="CF165" s="52"/>
      <c r="DA165" s="69">
        <f t="shared" si="292"/>
      </c>
      <c r="DB165" s="69">
        <f t="shared" si="293"/>
      </c>
      <c r="DC165" s="69">
        <f t="shared" si="294"/>
      </c>
      <c r="DD165" s="69">
        <f t="shared" si="295"/>
      </c>
      <c r="DE165" s="69">
        <f t="shared" si="296"/>
      </c>
      <c r="DF165" s="69">
        <f t="shared" si="297"/>
      </c>
      <c r="DG165" s="69">
        <f t="shared" si="298"/>
      </c>
      <c r="DH165" s="69">
        <f t="shared" si="299"/>
      </c>
      <c r="DI165" s="69">
        <f t="shared" si="300"/>
      </c>
      <c r="DJ165" s="69">
        <f t="shared" si="301"/>
      </c>
      <c r="DK165" s="69">
        <f t="shared" si="302"/>
      </c>
      <c r="DL165" s="69">
        <f t="shared" si="303"/>
      </c>
      <c r="DM165" s="69">
        <f t="shared" si="304"/>
      </c>
      <c r="DN165" s="69">
        <f t="shared" si="305"/>
      </c>
      <c r="DO165" s="69">
        <f t="shared" si="306"/>
      </c>
      <c r="DP165" s="69">
        <f t="shared" si="307"/>
      </c>
      <c r="DQ165" s="69">
        <f t="shared" si="308"/>
      </c>
      <c r="DR165" s="69">
        <f t="shared" si="309"/>
      </c>
      <c r="DS165" s="70">
        <f t="shared" si="310"/>
      </c>
      <c r="DT165" s="70">
        <f t="shared" si="311"/>
      </c>
      <c r="DU165" s="70">
        <f t="shared" si="312"/>
      </c>
      <c r="DV165" s="70">
        <f t="shared" si="313"/>
      </c>
      <c r="DX165" s="15">
        <f t="shared" si="314"/>
      </c>
      <c r="DY165" s="160"/>
      <c r="DZ165" s="15">
        <f t="shared" si="315"/>
      </c>
    </row>
    <row r="166" spans="1:130" ht="12.75">
      <c r="A166" s="165">
        <v>154</v>
      </c>
      <c r="B166" s="170"/>
      <c r="C166" s="171"/>
      <c r="D166" s="172"/>
      <c r="E166" s="173"/>
      <c r="F166" s="24"/>
      <c r="G166" s="181"/>
      <c r="H166" s="46">
        <f t="shared" si="249"/>
        <v>0</v>
      </c>
      <c r="I166" s="21"/>
      <c r="J166" s="46">
        <f t="shared" si="250"/>
        <v>0</v>
      </c>
      <c r="K166" s="25"/>
      <c r="L166" s="46">
        <f t="shared" si="251"/>
        <v>0</v>
      </c>
      <c r="M166" s="20"/>
      <c r="N166" s="46">
        <f t="shared" si="252"/>
        <v>0</v>
      </c>
      <c r="O166" s="23"/>
      <c r="P166" s="46">
        <f t="shared" si="253"/>
        <v>0</v>
      </c>
      <c r="Q166" s="21"/>
      <c r="R166" s="46">
        <f t="shared" si="254"/>
        <v>0</v>
      </c>
      <c r="S166" s="23"/>
      <c r="T166" s="46">
        <f t="shared" si="255"/>
        <v>0</v>
      </c>
      <c r="U166" s="22"/>
      <c r="V166" s="46">
        <f t="shared" si="256"/>
        <v>0</v>
      </c>
      <c r="W166" s="93"/>
      <c r="X166" s="46">
        <f t="shared" si="257"/>
        <v>0</v>
      </c>
      <c r="Y166" s="63"/>
      <c r="Z166" s="130"/>
      <c r="AA166" s="131"/>
      <c r="AB166" s="46">
        <f t="shared" si="258"/>
        <v>0</v>
      </c>
      <c r="AC166" s="32">
        <f t="shared" si="259"/>
        <v>0</v>
      </c>
      <c r="AD166" s="176">
        <f t="shared" si="260"/>
      </c>
      <c r="AE166" s="30">
        <f t="shared" si="261"/>
        <v>0</v>
      </c>
      <c r="AF166" s="113"/>
      <c r="AG166" s="128">
        <f t="shared" si="262"/>
        <v>0</v>
      </c>
      <c r="AH166" s="128">
        <f t="shared" si="263"/>
        <v>0</v>
      </c>
      <c r="AI166" s="66">
        <f t="shared" si="264"/>
      </c>
      <c r="AJ166" s="66">
        <f t="shared" si="265"/>
        <v>0</v>
      </c>
      <c r="AK166" s="66">
        <f t="shared" si="266"/>
        <v>0</v>
      </c>
      <c r="AL166" s="67">
        <f t="shared" si="267"/>
      </c>
      <c r="AM166" s="129">
        <f t="shared" si="268"/>
        <v>0</v>
      </c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9">
        <f t="shared" si="269"/>
      </c>
      <c r="BI166" s="69">
        <f t="shared" si="270"/>
      </c>
      <c r="BJ166" s="69">
        <f t="shared" si="271"/>
      </c>
      <c r="BK166" s="69">
        <f t="shared" si="272"/>
      </c>
      <c r="BL166" s="69">
        <f t="shared" si="273"/>
      </c>
      <c r="BM166" s="69">
        <f t="shared" si="274"/>
      </c>
      <c r="BN166" s="69">
        <f t="shared" si="275"/>
      </c>
      <c r="BO166" s="69">
        <f t="shared" si="276"/>
      </c>
      <c r="BP166" s="69">
        <f t="shared" si="277"/>
      </c>
      <c r="BQ166" s="69">
        <f t="shared" si="278"/>
      </c>
      <c r="BR166" s="69">
        <f t="shared" si="279"/>
      </c>
      <c r="BS166" s="69">
        <f t="shared" si="280"/>
      </c>
      <c r="BT166" s="69">
        <f t="shared" si="281"/>
      </c>
      <c r="BU166" s="69">
        <f t="shared" si="282"/>
      </c>
      <c r="BV166" s="69">
        <f t="shared" si="283"/>
      </c>
      <c r="BW166" s="69">
        <f t="shared" si="284"/>
      </c>
      <c r="BX166" s="69">
        <f t="shared" si="285"/>
      </c>
      <c r="BY166" s="69">
        <f t="shared" si="286"/>
      </c>
      <c r="BZ166" s="70">
        <f t="shared" si="287"/>
      </c>
      <c r="CA166" s="70">
        <f t="shared" si="288"/>
      </c>
      <c r="CB166" s="70">
        <f t="shared" si="289"/>
      </c>
      <c r="CC166" s="70">
        <f t="shared" si="290"/>
      </c>
      <c r="CD166" s="78"/>
      <c r="CE166" s="15">
        <f t="shared" si="291"/>
      </c>
      <c r="CF166" s="52"/>
      <c r="DA166" s="69">
        <f t="shared" si="292"/>
      </c>
      <c r="DB166" s="69">
        <f t="shared" si="293"/>
      </c>
      <c r="DC166" s="69">
        <f t="shared" si="294"/>
      </c>
      <c r="DD166" s="69">
        <f t="shared" si="295"/>
      </c>
      <c r="DE166" s="69">
        <f t="shared" si="296"/>
      </c>
      <c r="DF166" s="69">
        <f t="shared" si="297"/>
      </c>
      <c r="DG166" s="69">
        <f t="shared" si="298"/>
      </c>
      <c r="DH166" s="69">
        <f t="shared" si="299"/>
      </c>
      <c r="DI166" s="69">
        <f t="shared" si="300"/>
      </c>
      <c r="DJ166" s="69">
        <f t="shared" si="301"/>
      </c>
      <c r="DK166" s="69">
        <f t="shared" si="302"/>
      </c>
      <c r="DL166" s="69">
        <f t="shared" si="303"/>
      </c>
      <c r="DM166" s="69">
        <f t="shared" si="304"/>
      </c>
      <c r="DN166" s="69">
        <f t="shared" si="305"/>
      </c>
      <c r="DO166" s="69">
        <f t="shared" si="306"/>
      </c>
      <c r="DP166" s="69">
        <f t="shared" si="307"/>
      </c>
      <c r="DQ166" s="69">
        <f t="shared" si="308"/>
      </c>
      <c r="DR166" s="69">
        <f t="shared" si="309"/>
      </c>
      <c r="DS166" s="70">
        <f t="shared" si="310"/>
      </c>
      <c r="DT166" s="70">
        <f t="shared" si="311"/>
      </c>
      <c r="DU166" s="70">
        <f t="shared" si="312"/>
      </c>
      <c r="DV166" s="70">
        <f t="shared" si="313"/>
      </c>
      <c r="DX166" s="15">
        <f t="shared" si="314"/>
      </c>
      <c r="DY166" s="160"/>
      <c r="DZ166" s="15">
        <f t="shared" si="315"/>
      </c>
    </row>
    <row r="167" spans="1:130" ht="12.75">
      <c r="A167" s="165">
        <v>155</v>
      </c>
      <c r="B167" s="170"/>
      <c r="C167" s="171"/>
      <c r="D167" s="172"/>
      <c r="E167" s="173"/>
      <c r="F167" s="24"/>
      <c r="G167" s="181"/>
      <c r="H167" s="46">
        <f t="shared" si="249"/>
        <v>0</v>
      </c>
      <c r="I167" s="21"/>
      <c r="J167" s="46">
        <f t="shared" si="250"/>
        <v>0</v>
      </c>
      <c r="K167" s="25"/>
      <c r="L167" s="46">
        <f t="shared" si="251"/>
        <v>0</v>
      </c>
      <c r="M167" s="20"/>
      <c r="N167" s="46">
        <f t="shared" si="252"/>
        <v>0</v>
      </c>
      <c r="O167" s="23"/>
      <c r="P167" s="46">
        <f t="shared" si="253"/>
        <v>0</v>
      </c>
      <c r="Q167" s="21"/>
      <c r="R167" s="46">
        <f t="shared" si="254"/>
        <v>0</v>
      </c>
      <c r="S167" s="23"/>
      <c r="T167" s="46">
        <f t="shared" si="255"/>
        <v>0</v>
      </c>
      <c r="U167" s="22"/>
      <c r="V167" s="46">
        <f t="shared" si="256"/>
        <v>0</v>
      </c>
      <c r="W167" s="93"/>
      <c r="X167" s="46">
        <f t="shared" si="257"/>
        <v>0</v>
      </c>
      <c r="Y167" s="63"/>
      <c r="Z167" s="130"/>
      <c r="AA167" s="131"/>
      <c r="AB167" s="46">
        <f t="shared" si="258"/>
        <v>0</v>
      </c>
      <c r="AC167" s="32">
        <f t="shared" si="259"/>
        <v>0</v>
      </c>
      <c r="AD167" s="176">
        <f t="shared" si="260"/>
      </c>
      <c r="AE167" s="30">
        <f t="shared" si="261"/>
        <v>0</v>
      </c>
      <c r="AF167" s="113"/>
      <c r="AG167" s="128">
        <f t="shared" si="262"/>
        <v>0</v>
      </c>
      <c r="AH167" s="128">
        <f t="shared" si="263"/>
        <v>0</v>
      </c>
      <c r="AI167" s="66">
        <f t="shared" si="264"/>
      </c>
      <c r="AJ167" s="66">
        <f t="shared" si="265"/>
        <v>0</v>
      </c>
      <c r="AK167" s="66">
        <f t="shared" si="266"/>
        <v>0</v>
      </c>
      <c r="AL167" s="67">
        <f t="shared" si="267"/>
      </c>
      <c r="AM167" s="129">
        <f t="shared" si="268"/>
        <v>0</v>
      </c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9">
        <f t="shared" si="269"/>
      </c>
      <c r="BI167" s="69">
        <f t="shared" si="270"/>
      </c>
      <c r="BJ167" s="69">
        <f t="shared" si="271"/>
      </c>
      <c r="BK167" s="69">
        <f t="shared" si="272"/>
      </c>
      <c r="BL167" s="69">
        <f t="shared" si="273"/>
      </c>
      <c r="BM167" s="69">
        <f t="shared" si="274"/>
      </c>
      <c r="BN167" s="69">
        <f t="shared" si="275"/>
      </c>
      <c r="BO167" s="69">
        <f t="shared" si="276"/>
      </c>
      <c r="BP167" s="69">
        <f t="shared" si="277"/>
      </c>
      <c r="BQ167" s="69">
        <f t="shared" si="278"/>
      </c>
      <c r="BR167" s="69">
        <f t="shared" si="279"/>
      </c>
      <c r="BS167" s="69">
        <f t="shared" si="280"/>
      </c>
      <c r="BT167" s="69">
        <f t="shared" si="281"/>
      </c>
      <c r="BU167" s="69">
        <f t="shared" si="282"/>
      </c>
      <c r="BV167" s="69">
        <f t="shared" si="283"/>
      </c>
      <c r="BW167" s="69">
        <f t="shared" si="284"/>
      </c>
      <c r="BX167" s="69">
        <f t="shared" si="285"/>
      </c>
      <c r="BY167" s="69">
        <f t="shared" si="286"/>
      </c>
      <c r="BZ167" s="70">
        <f t="shared" si="287"/>
      </c>
      <c r="CA167" s="70">
        <f t="shared" si="288"/>
      </c>
      <c r="CB167" s="70">
        <f t="shared" si="289"/>
      </c>
      <c r="CC167" s="70">
        <f t="shared" si="290"/>
      </c>
      <c r="CD167" s="78"/>
      <c r="CE167" s="15">
        <f t="shared" si="291"/>
      </c>
      <c r="CF167" s="52"/>
      <c r="DA167" s="69">
        <f t="shared" si="292"/>
      </c>
      <c r="DB167" s="69">
        <f t="shared" si="293"/>
      </c>
      <c r="DC167" s="69">
        <f t="shared" si="294"/>
      </c>
      <c r="DD167" s="69">
        <f t="shared" si="295"/>
      </c>
      <c r="DE167" s="69">
        <f t="shared" si="296"/>
      </c>
      <c r="DF167" s="69">
        <f t="shared" si="297"/>
      </c>
      <c r="DG167" s="69">
        <f t="shared" si="298"/>
      </c>
      <c r="DH167" s="69">
        <f t="shared" si="299"/>
      </c>
      <c r="DI167" s="69">
        <f t="shared" si="300"/>
      </c>
      <c r="DJ167" s="69">
        <f t="shared" si="301"/>
      </c>
      <c r="DK167" s="69">
        <f t="shared" si="302"/>
      </c>
      <c r="DL167" s="69">
        <f t="shared" si="303"/>
      </c>
      <c r="DM167" s="69">
        <f t="shared" si="304"/>
      </c>
      <c r="DN167" s="69">
        <f t="shared" si="305"/>
      </c>
      <c r="DO167" s="69">
        <f t="shared" si="306"/>
      </c>
      <c r="DP167" s="69">
        <f t="shared" si="307"/>
      </c>
      <c r="DQ167" s="69">
        <f t="shared" si="308"/>
      </c>
      <c r="DR167" s="69">
        <f t="shared" si="309"/>
      </c>
      <c r="DS167" s="70">
        <f t="shared" si="310"/>
      </c>
      <c r="DT167" s="70">
        <f t="shared" si="311"/>
      </c>
      <c r="DU167" s="70">
        <f t="shared" si="312"/>
      </c>
      <c r="DV167" s="70">
        <f t="shared" si="313"/>
      </c>
      <c r="DX167" s="15">
        <f t="shared" si="314"/>
      </c>
      <c r="DY167" s="160"/>
      <c r="DZ167" s="15">
        <f t="shared" si="315"/>
      </c>
    </row>
    <row r="168" spans="1:130" ht="12.75">
      <c r="A168" s="165">
        <v>156</v>
      </c>
      <c r="B168" s="170"/>
      <c r="C168" s="171"/>
      <c r="D168" s="172"/>
      <c r="E168" s="173"/>
      <c r="F168" s="24"/>
      <c r="G168" s="181"/>
      <c r="H168" s="46">
        <f t="shared" si="249"/>
        <v>0</v>
      </c>
      <c r="I168" s="21"/>
      <c r="J168" s="46">
        <f t="shared" si="250"/>
        <v>0</v>
      </c>
      <c r="K168" s="25"/>
      <c r="L168" s="46">
        <f t="shared" si="251"/>
        <v>0</v>
      </c>
      <c r="M168" s="20"/>
      <c r="N168" s="46">
        <f t="shared" si="252"/>
        <v>0</v>
      </c>
      <c r="O168" s="23"/>
      <c r="P168" s="46">
        <f t="shared" si="253"/>
        <v>0</v>
      </c>
      <c r="Q168" s="21"/>
      <c r="R168" s="46">
        <f t="shared" si="254"/>
        <v>0</v>
      </c>
      <c r="S168" s="23"/>
      <c r="T168" s="46">
        <f t="shared" si="255"/>
        <v>0</v>
      </c>
      <c r="U168" s="22"/>
      <c r="V168" s="46">
        <f t="shared" si="256"/>
        <v>0</v>
      </c>
      <c r="W168" s="93"/>
      <c r="X168" s="46">
        <f t="shared" si="257"/>
        <v>0</v>
      </c>
      <c r="Y168" s="63"/>
      <c r="Z168" s="130"/>
      <c r="AA168" s="131"/>
      <c r="AB168" s="46">
        <f t="shared" si="258"/>
        <v>0</v>
      </c>
      <c r="AC168" s="32">
        <f t="shared" si="259"/>
        <v>0</v>
      </c>
      <c r="AD168" s="176">
        <f t="shared" si="260"/>
      </c>
      <c r="AE168" s="30">
        <f t="shared" si="261"/>
        <v>0</v>
      </c>
      <c r="AF168" s="113"/>
      <c r="AG168" s="128">
        <f t="shared" si="262"/>
        <v>0</v>
      </c>
      <c r="AH168" s="128">
        <f t="shared" si="263"/>
        <v>0</v>
      </c>
      <c r="AI168" s="66">
        <f t="shared" si="264"/>
      </c>
      <c r="AJ168" s="66">
        <f t="shared" si="265"/>
        <v>0</v>
      </c>
      <c r="AK168" s="66">
        <f t="shared" si="266"/>
        <v>0</v>
      </c>
      <c r="AL168" s="67">
        <f t="shared" si="267"/>
      </c>
      <c r="AM168" s="129">
        <f t="shared" si="268"/>
        <v>0</v>
      </c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9">
        <f t="shared" si="269"/>
      </c>
      <c r="BI168" s="69">
        <f t="shared" si="270"/>
      </c>
      <c r="BJ168" s="69">
        <f t="shared" si="271"/>
      </c>
      <c r="BK168" s="69">
        <f t="shared" si="272"/>
      </c>
      <c r="BL168" s="69">
        <f t="shared" si="273"/>
      </c>
      <c r="BM168" s="69">
        <f t="shared" si="274"/>
      </c>
      <c r="BN168" s="69">
        <f t="shared" si="275"/>
      </c>
      <c r="BO168" s="69">
        <f t="shared" si="276"/>
      </c>
      <c r="BP168" s="69">
        <f t="shared" si="277"/>
      </c>
      <c r="BQ168" s="69">
        <f t="shared" si="278"/>
      </c>
      <c r="BR168" s="69">
        <f t="shared" si="279"/>
      </c>
      <c r="BS168" s="69">
        <f t="shared" si="280"/>
      </c>
      <c r="BT168" s="69">
        <f t="shared" si="281"/>
      </c>
      <c r="BU168" s="69">
        <f t="shared" si="282"/>
      </c>
      <c r="BV168" s="69">
        <f t="shared" si="283"/>
      </c>
      <c r="BW168" s="69">
        <f t="shared" si="284"/>
      </c>
      <c r="BX168" s="69">
        <f t="shared" si="285"/>
      </c>
      <c r="BY168" s="69">
        <f t="shared" si="286"/>
      </c>
      <c r="BZ168" s="70">
        <f t="shared" si="287"/>
      </c>
      <c r="CA168" s="70">
        <f t="shared" si="288"/>
      </c>
      <c r="CB168" s="70">
        <f t="shared" si="289"/>
      </c>
      <c r="CC168" s="70">
        <f t="shared" si="290"/>
      </c>
      <c r="CD168" s="78"/>
      <c r="CE168" s="15">
        <f t="shared" si="291"/>
      </c>
      <c r="CF168" s="52"/>
      <c r="DA168" s="69">
        <f t="shared" si="292"/>
      </c>
      <c r="DB168" s="69">
        <f t="shared" si="293"/>
      </c>
      <c r="DC168" s="69">
        <f t="shared" si="294"/>
      </c>
      <c r="DD168" s="69">
        <f t="shared" si="295"/>
      </c>
      <c r="DE168" s="69">
        <f t="shared" si="296"/>
      </c>
      <c r="DF168" s="69">
        <f t="shared" si="297"/>
      </c>
      <c r="DG168" s="69">
        <f t="shared" si="298"/>
      </c>
      <c r="DH168" s="69">
        <f t="shared" si="299"/>
      </c>
      <c r="DI168" s="69">
        <f t="shared" si="300"/>
      </c>
      <c r="DJ168" s="69">
        <f t="shared" si="301"/>
      </c>
      <c r="DK168" s="69">
        <f t="shared" si="302"/>
      </c>
      <c r="DL168" s="69">
        <f t="shared" si="303"/>
      </c>
      <c r="DM168" s="69">
        <f t="shared" si="304"/>
      </c>
      <c r="DN168" s="69">
        <f t="shared" si="305"/>
      </c>
      <c r="DO168" s="69">
        <f t="shared" si="306"/>
      </c>
      <c r="DP168" s="69">
        <f t="shared" si="307"/>
      </c>
      <c r="DQ168" s="69">
        <f t="shared" si="308"/>
      </c>
      <c r="DR168" s="69">
        <f t="shared" si="309"/>
      </c>
      <c r="DS168" s="70">
        <f t="shared" si="310"/>
      </c>
      <c r="DT168" s="70">
        <f t="shared" si="311"/>
      </c>
      <c r="DU168" s="70">
        <f t="shared" si="312"/>
      </c>
      <c r="DV168" s="70">
        <f t="shared" si="313"/>
      </c>
      <c r="DX168" s="15">
        <f t="shared" si="314"/>
      </c>
      <c r="DY168" s="160"/>
      <c r="DZ168" s="15">
        <f t="shared" si="315"/>
      </c>
    </row>
    <row r="169" spans="1:130" ht="12.75">
      <c r="A169" s="165">
        <v>157</v>
      </c>
      <c r="B169" s="170"/>
      <c r="C169" s="171"/>
      <c r="D169" s="172"/>
      <c r="E169" s="173"/>
      <c r="F169" s="24"/>
      <c r="G169" s="181"/>
      <c r="H169" s="46">
        <f t="shared" si="249"/>
        <v>0</v>
      </c>
      <c r="I169" s="21"/>
      <c r="J169" s="46">
        <f t="shared" si="250"/>
        <v>0</v>
      </c>
      <c r="K169" s="25"/>
      <c r="L169" s="46">
        <f t="shared" si="251"/>
        <v>0</v>
      </c>
      <c r="M169" s="20"/>
      <c r="N169" s="46">
        <f t="shared" si="252"/>
        <v>0</v>
      </c>
      <c r="O169" s="23"/>
      <c r="P169" s="46">
        <f t="shared" si="253"/>
        <v>0</v>
      </c>
      <c r="Q169" s="21"/>
      <c r="R169" s="46">
        <f t="shared" si="254"/>
        <v>0</v>
      </c>
      <c r="S169" s="23"/>
      <c r="T169" s="46">
        <f t="shared" si="255"/>
        <v>0</v>
      </c>
      <c r="U169" s="22"/>
      <c r="V169" s="46">
        <f t="shared" si="256"/>
        <v>0</v>
      </c>
      <c r="W169" s="93"/>
      <c r="X169" s="46">
        <f t="shared" si="257"/>
        <v>0</v>
      </c>
      <c r="Y169" s="63"/>
      <c r="Z169" s="130"/>
      <c r="AA169" s="131"/>
      <c r="AB169" s="46">
        <f t="shared" si="258"/>
        <v>0</v>
      </c>
      <c r="AC169" s="32">
        <f t="shared" si="259"/>
        <v>0</v>
      </c>
      <c r="AD169" s="176">
        <f t="shared" si="260"/>
      </c>
      <c r="AE169" s="30">
        <f t="shared" si="261"/>
        <v>0</v>
      </c>
      <c r="AF169" s="113"/>
      <c r="AG169" s="128">
        <f t="shared" si="262"/>
        <v>0</v>
      </c>
      <c r="AH169" s="128">
        <f t="shared" si="263"/>
        <v>0</v>
      </c>
      <c r="AI169" s="66">
        <f t="shared" si="264"/>
      </c>
      <c r="AJ169" s="66">
        <f t="shared" si="265"/>
        <v>0</v>
      </c>
      <c r="AK169" s="66">
        <f t="shared" si="266"/>
        <v>0</v>
      </c>
      <c r="AL169" s="67">
        <f t="shared" si="267"/>
      </c>
      <c r="AM169" s="129">
        <f t="shared" si="268"/>
        <v>0</v>
      </c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9">
        <f t="shared" si="269"/>
      </c>
      <c r="BI169" s="69">
        <f t="shared" si="270"/>
      </c>
      <c r="BJ169" s="69">
        <f t="shared" si="271"/>
      </c>
      <c r="BK169" s="69">
        <f t="shared" si="272"/>
      </c>
      <c r="BL169" s="69">
        <f t="shared" si="273"/>
      </c>
      <c r="BM169" s="69">
        <f t="shared" si="274"/>
      </c>
      <c r="BN169" s="69">
        <f t="shared" si="275"/>
      </c>
      <c r="BO169" s="69">
        <f t="shared" si="276"/>
      </c>
      <c r="BP169" s="69">
        <f t="shared" si="277"/>
      </c>
      <c r="BQ169" s="69">
        <f t="shared" si="278"/>
      </c>
      <c r="BR169" s="69">
        <f t="shared" si="279"/>
      </c>
      <c r="BS169" s="69">
        <f t="shared" si="280"/>
      </c>
      <c r="BT169" s="69">
        <f t="shared" si="281"/>
      </c>
      <c r="BU169" s="69">
        <f t="shared" si="282"/>
      </c>
      <c r="BV169" s="69">
        <f t="shared" si="283"/>
      </c>
      <c r="BW169" s="69">
        <f t="shared" si="284"/>
      </c>
      <c r="BX169" s="69">
        <f t="shared" si="285"/>
      </c>
      <c r="BY169" s="69">
        <f t="shared" si="286"/>
      </c>
      <c r="BZ169" s="70">
        <f t="shared" si="287"/>
      </c>
      <c r="CA169" s="70">
        <f t="shared" si="288"/>
      </c>
      <c r="CB169" s="70">
        <f t="shared" si="289"/>
      </c>
      <c r="CC169" s="70">
        <f t="shared" si="290"/>
      </c>
      <c r="CD169" s="78"/>
      <c r="CE169" s="15">
        <f t="shared" si="291"/>
      </c>
      <c r="CF169" s="52"/>
      <c r="DA169" s="69">
        <f t="shared" si="292"/>
      </c>
      <c r="DB169" s="69">
        <f t="shared" si="293"/>
      </c>
      <c r="DC169" s="69">
        <f t="shared" si="294"/>
      </c>
      <c r="DD169" s="69">
        <f t="shared" si="295"/>
      </c>
      <c r="DE169" s="69">
        <f t="shared" si="296"/>
      </c>
      <c r="DF169" s="69">
        <f t="shared" si="297"/>
      </c>
      <c r="DG169" s="69">
        <f t="shared" si="298"/>
      </c>
      <c r="DH169" s="69">
        <f t="shared" si="299"/>
      </c>
      <c r="DI169" s="69">
        <f t="shared" si="300"/>
      </c>
      <c r="DJ169" s="69">
        <f t="shared" si="301"/>
      </c>
      <c r="DK169" s="69">
        <f t="shared" si="302"/>
      </c>
      <c r="DL169" s="69">
        <f t="shared" si="303"/>
      </c>
      <c r="DM169" s="69">
        <f t="shared" si="304"/>
      </c>
      <c r="DN169" s="69">
        <f t="shared" si="305"/>
      </c>
      <c r="DO169" s="69">
        <f t="shared" si="306"/>
      </c>
      <c r="DP169" s="69">
        <f t="shared" si="307"/>
      </c>
      <c r="DQ169" s="69">
        <f t="shared" si="308"/>
      </c>
      <c r="DR169" s="69">
        <f t="shared" si="309"/>
      </c>
      <c r="DS169" s="70">
        <f t="shared" si="310"/>
      </c>
      <c r="DT169" s="70">
        <f t="shared" si="311"/>
      </c>
      <c r="DU169" s="70">
        <f t="shared" si="312"/>
      </c>
      <c r="DV169" s="70">
        <f t="shared" si="313"/>
      </c>
      <c r="DX169" s="15">
        <f t="shared" si="314"/>
      </c>
      <c r="DY169" s="160"/>
      <c r="DZ169" s="15">
        <f t="shared" si="315"/>
      </c>
    </row>
    <row r="170" spans="1:130" ht="12.75">
      <c r="A170" s="165">
        <v>158</v>
      </c>
      <c r="B170" s="170"/>
      <c r="C170" s="171"/>
      <c r="D170" s="172"/>
      <c r="E170" s="173"/>
      <c r="F170" s="24"/>
      <c r="G170" s="181"/>
      <c r="H170" s="46">
        <f t="shared" si="249"/>
        <v>0</v>
      </c>
      <c r="I170" s="21"/>
      <c r="J170" s="46">
        <f t="shared" si="250"/>
        <v>0</v>
      </c>
      <c r="K170" s="25"/>
      <c r="L170" s="46">
        <f t="shared" si="251"/>
        <v>0</v>
      </c>
      <c r="M170" s="20"/>
      <c r="N170" s="46">
        <f t="shared" si="252"/>
        <v>0</v>
      </c>
      <c r="O170" s="23"/>
      <c r="P170" s="46">
        <f t="shared" si="253"/>
        <v>0</v>
      </c>
      <c r="Q170" s="21"/>
      <c r="R170" s="46">
        <f t="shared" si="254"/>
        <v>0</v>
      </c>
      <c r="S170" s="23"/>
      <c r="T170" s="46">
        <f t="shared" si="255"/>
        <v>0</v>
      </c>
      <c r="U170" s="22"/>
      <c r="V170" s="46">
        <f t="shared" si="256"/>
        <v>0</v>
      </c>
      <c r="W170" s="93"/>
      <c r="X170" s="46">
        <f t="shared" si="257"/>
        <v>0</v>
      </c>
      <c r="Y170" s="63"/>
      <c r="Z170" s="130"/>
      <c r="AA170" s="131"/>
      <c r="AB170" s="46">
        <f t="shared" si="258"/>
        <v>0</v>
      </c>
      <c r="AC170" s="32">
        <f t="shared" si="259"/>
        <v>0</v>
      </c>
      <c r="AD170" s="176">
        <f t="shared" si="260"/>
      </c>
      <c r="AE170" s="30">
        <f t="shared" si="261"/>
        <v>0</v>
      </c>
      <c r="AF170" s="113"/>
      <c r="AG170" s="128">
        <f t="shared" si="262"/>
        <v>0</v>
      </c>
      <c r="AH170" s="128">
        <f t="shared" si="263"/>
        <v>0</v>
      </c>
      <c r="AI170" s="66">
        <f t="shared" si="264"/>
      </c>
      <c r="AJ170" s="66">
        <f t="shared" si="265"/>
        <v>0</v>
      </c>
      <c r="AK170" s="66">
        <f t="shared" si="266"/>
        <v>0</v>
      </c>
      <c r="AL170" s="67">
        <f t="shared" si="267"/>
      </c>
      <c r="AM170" s="129">
        <f t="shared" si="268"/>
        <v>0</v>
      </c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9">
        <f t="shared" si="269"/>
      </c>
      <c r="BI170" s="69">
        <f t="shared" si="270"/>
      </c>
      <c r="BJ170" s="69">
        <f t="shared" si="271"/>
      </c>
      <c r="BK170" s="69">
        <f t="shared" si="272"/>
      </c>
      <c r="BL170" s="69">
        <f t="shared" si="273"/>
      </c>
      <c r="BM170" s="69">
        <f t="shared" si="274"/>
      </c>
      <c r="BN170" s="69">
        <f t="shared" si="275"/>
      </c>
      <c r="BO170" s="69">
        <f t="shared" si="276"/>
      </c>
      <c r="BP170" s="69">
        <f t="shared" si="277"/>
      </c>
      <c r="BQ170" s="69">
        <f t="shared" si="278"/>
      </c>
      <c r="BR170" s="69">
        <f t="shared" si="279"/>
      </c>
      <c r="BS170" s="69">
        <f t="shared" si="280"/>
      </c>
      <c r="BT170" s="69">
        <f t="shared" si="281"/>
      </c>
      <c r="BU170" s="69">
        <f t="shared" si="282"/>
      </c>
      <c r="BV170" s="69">
        <f t="shared" si="283"/>
      </c>
      <c r="BW170" s="69">
        <f t="shared" si="284"/>
      </c>
      <c r="BX170" s="69">
        <f t="shared" si="285"/>
      </c>
      <c r="BY170" s="69">
        <f t="shared" si="286"/>
      </c>
      <c r="BZ170" s="70">
        <f t="shared" si="287"/>
      </c>
      <c r="CA170" s="70">
        <f t="shared" si="288"/>
      </c>
      <c r="CB170" s="70">
        <f t="shared" si="289"/>
      </c>
      <c r="CC170" s="70">
        <f t="shared" si="290"/>
      </c>
      <c r="CD170" s="78"/>
      <c r="CE170" s="15">
        <f t="shared" si="291"/>
      </c>
      <c r="CF170" s="52"/>
      <c r="DA170" s="69">
        <f t="shared" si="292"/>
      </c>
      <c r="DB170" s="69">
        <f t="shared" si="293"/>
      </c>
      <c r="DC170" s="69">
        <f t="shared" si="294"/>
      </c>
      <c r="DD170" s="69">
        <f t="shared" si="295"/>
      </c>
      <c r="DE170" s="69">
        <f t="shared" si="296"/>
      </c>
      <c r="DF170" s="69">
        <f t="shared" si="297"/>
      </c>
      <c r="DG170" s="69">
        <f t="shared" si="298"/>
      </c>
      <c r="DH170" s="69">
        <f t="shared" si="299"/>
      </c>
      <c r="DI170" s="69">
        <f t="shared" si="300"/>
      </c>
      <c r="DJ170" s="69">
        <f t="shared" si="301"/>
      </c>
      <c r="DK170" s="69">
        <f t="shared" si="302"/>
      </c>
      <c r="DL170" s="69">
        <f t="shared" si="303"/>
      </c>
      <c r="DM170" s="69">
        <f t="shared" si="304"/>
      </c>
      <c r="DN170" s="69">
        <f t="shared" si="305"/>
      </c>
      <c r="DO170" s="69">
        <f t="shared" si="306"/>
      </c>
      <c r="DP170" s="69">
        <f t="shared" si="307"/>
      </c>
      <c r="DQ170" s="69">
        <f t="shared" si="308"/>
      </c>
      <c r="DR170" s="69">
        <f t="shared" si="309"/>
      </c>
      <c r="DS170" s="70">
        <f t="shared" si="310"/>
      </c>
      <c r="DT170" s="70">
        <f t="shared" si="311"/>
      </c>
      <c r="DU170" s="70">
        <f t="shared" si="312"/>
      </c>
      <c r="DV170" s="70">
        <f t="shared" si="313"/>
      </c>
      <c r="DX170" s="15">
        <f t="shared" si="314"/>
      </c>
      <c r="DY170" s="160"/>
      <c r="DZ170" s="15">
        <f t="shared" si="315"/>
      </c>
    </row>
    <row r="171" spans="1:130" ht="12.75">
      <c r="A171" s="165">
        <v>159</v>
      </c>
      <c r="B171" s="170"/>
      <c r="C171" s="171"/>
      <c r="D171" s="172"/>
      <c r="E171" s="173"/>
      <c r="F171" s="24"/>
      <c r="G171" s="181"/>
      <c r="H171" s="46">
        <f t="shared" si="249"/>
        <v>0</v>
      </c>
      <c r="I171" s="21"/>
      <c r="J171" s="46">
        <f t="shared" si="250"/>
        <v>0</v>
      </c>
      <c r="K171" s="25"/>
      <c r="L171" s="46">
        <f t="shared" si="251"/>
        <v>0</v>
      </c>
      <c r="M171" s="20"/>
      <c r="N171" s="46">
        <f t="shared" si="252"/>
        <v>0</v>
      </c>
      <c r="O171" s="23"/>
      <c r="P171" s="46">
        <f t="shared" si="253"/>
        <v>0</v>
      </c>
      <c r="Q171" s="21"/>
      <c r="R171" s="46">
        <f t="shared" si="254"/>
        <v>0</v>
      </c>
      <c r="S171" s="23"/>
      <c r="T171" s="46">
        <f t="shared" si="255"/>
        <v>0</v>
      </c>
      <c r="U171" s="22"/>
      <c r="V171" s="46">
        <f t="shared" si="256"/>
        <v>0</v>
      </c>
      <c r="W171" s="93"/>
      <c r="X171" s="46">
        <f t="shared" si="257"/>
        <v>0</v>
      </c>
      <c r="Y171" s="63"/>
      <c r="Z171" s="130"/>
      <c r="AA171" s="131"/>
      <c r="AB171" s="46">
        <f t="shared" si="258"/>
        <v>0</v>
      </c>
      <c r="AC171" s="32">
        <f t="shared" si="259"/>
        <v>0</v>
      </c>
      <c r="AD171" s="176">
        <f t="shared" si="260"/>
      </c>
      <c r="AE171" s="30">
        <f t="shared" si="261"/>
        <v>0</v>
      </c>
      <c r="AF171" s="113"/>
      <c r="AG171" s="128">
        <f t="shared" si="262"/>
        <v>0</v>
      </c>
      <c r="AH171" s="128">
        <f t="shared" si="263"/>
        <v>0</v>
      </c>
      <c r="AI171" s="66">
        <f t="shared" si="264"/>
      </c>
      <c r="AJ171" s="66">
        <f t="shared" si="265"/>
        <v>0</v>
      </c>
      <c r="AK171" s="66">
        <f t="shared" si="266"/>
        <v>0</v>
      </c>
      <c r="AL171" s="67">
        <f t="shared" si="267"/>
      </c>
      <c r="AM171" s="129">
        <f t="shared" si="268"/>
        <v>0</v>
      </c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9">
        <f t="shared" si="269"/>
      </c>
      <c r="BI171" s="69">
        <f t="shared" si="270"/>
      </c>
      <c r="BJ171" s="69">
        <f t="shared" si="271"/>
      </c>
      <c r="BK171" s="69">
        <f t="shared" si="272"/>
      </c>
      <c r="BL171" s="69">
        <f t="shared" si="273"/>
      </c>
      <c r="BM171" s="69">
        <f t="shared" si="274"/>
      </c>
      <c r="BN171" s="69">
        <f t="shared" si="275"/>
      </c>
      <c r="BO171" s="69">
        <f t="shared" si="276"/>
      </c>
      <c r="BP171" s="69">
        <f t="shared" si="277"/>
      </c>
      <c r="BQ171" s="69">
        <f t="shared" si="278"/>
      </c>
      <c r="BR171" s="69">
        <f t="shared" si="279"/>
      </c>
      <c r="BS171" s="69">
        <f t="shared" si="280"/>
      </c>
      <c r="BT171" s="69">
        <f t="shared" si="281"/>
      </c>
      <c r="BU171" s="69">
        <f t="shared" si="282"/>
      </c>
      <c r="BV171" s="69">
        <f t="shared" si="283"/>
      </c>
      <c r="BW171" s="69">
        <f t="shared" si="284"/>
      </c>
      <c r="BX171" s="69">
        <f t="shared" si="285"/>
      </c>
      <c r="BY171" s="69">
        <f t="shared" si="286"/>
      </c>
      <c r="BZ171" s="70">
        <f t="shared" si="287"/>
      </c>
      <c r="CA171" s="70">
        <f t="shared" si="288"/>
      </c>
      <c r="CB171" s="70">
        <f t="shared" si="289"/>
      </c>
      <c r="CC171" s="70">
        <f t="shared" si="290"/>
      </c>
      <c r="CD171" s="78"/>
      <c r="CE171" s="15">
        <f t="shared" si="291"/>
      </c>
      <c r="CF171" s="52"/>
      <c r="DA171" s="69">
        <f t="shared" si="292"/>
      </c>
      <c r="DB171" s="69">
        <f t="shared" si="293"/>
      </c>
      <c r="DC171" s="69">
        <f t="shared" si="294"/>
      </c>
      <c r="DD171" s="69">
        <f t="shared" si="295"/>
      </c>
      <c r="DE171" s="69">
        <f t="shared" si="296"/>
      </c>
      <c r="DF171" s="69">
        <f t="shared" si="297"/>
      </c>
      <c r="DG171" s="69">
        <f t="shared" si="298"/>
      </c>
      <c r="DH171" s="69">
        <f t="shared" si="299"/>
      </c>
      <c r="DI171" s="69">
        <f t="shared" si="300"/>
      </c>
      <c r="DJ171" s="69">
        <f t="shared" si="301"/>
      </c>
      <c r="DK171" s="69">
        <f t="shared" si="302"/>
      </c>
      <c r="DL171" s="69">
        <f t="shared" si="303"/>
      </c>
      <c r="DM171" s="69">
        <f t="shared" si="304"/>
      </c>
      <c r="DN171" s="69">
        <f t="shared" si="305"/>
      </c>
      <c r="DO171" s="69">
        <f t="shared" si="306"/>
      </c>
      <c r="DP171" s="69">
        <f t="shared" si="307"/>
      </c>
      <c r="DQ171" s="69">
        <f t="shared" si="308"/>
      </c>
      <c r="DR171" s="69">
        <f t="shared" si="309"/>
      </c>
      <c r="DS171" s="70">
        <f t="shared" si="310"/>
      </c>
      <c r="DT171" s="70">
        <f t="shared" si="311"/>
      </c>
      <c r="DU171" s="70">
        <f t="shared" si="312"/>
      </c>
      <c r="DV171" s="70">
        <f t="shared" si="313"/>
      </c>
      <c r="DX171" s="15">
        <f t="shared" si="314"/>
      </c>
      <c r="DY171" s="160"/>
      <c r="DZ171" s="15">
        <f t="shared" si="315"/>
      </c>
    </row>
    <row r="172" spans="1:130" ht="12.75">
      <c r="A172" s="165">
        <v>160</v>
      </c>
      <c r="B172" s="170"/>
      <c r="C172" s="171"/>
      <c r="D172" s="172"/>
      <c r="E172" s="173"/>
      <c r="F172" s="24"/>
      <c r="G172" s="181"/>
      <c r="H172" s="46">
        <f t="shared" si="249"/>
        <v>0</v>
      </c>
      <c r="I172" s="21"/>
      <c r="J172" s="46">
        <f t="shared" si="250"/>
        <v>0</v>
      </c>
      <c r="K172" s="25"/>
      <c r="L172" s="46">
        <f t="shared" si="251"/>
        <v>0</v>
      </c>
      <c r="M172" s="20"/>
      <c r="N172" s="46">
        <f t="shared" si="252"/>
        <v>0</v>
      </c>
      <c r="O172" s="23"/>
      <c r="P172" s="46">
        <f t="shared" si="253"/>
        <v>0</v>
      </c>
      <c r="Q172" s="21"/>
      <c r="R172" s="46">
        <f t="shared" si="254"/>
        <v>0</v>
      </c>
      <c r="S172" s="23"/>
      <c r="T172" s="46">
        <f t="shared" si="255"/>
        <v>0</v>
      </c>
      <c r="U172" s="22"/>
      <c r="V172" s="46">
        <f t="shared" si="256"/>
        <v>0</v>
      </c>
      <c r="W172" s="93"/>
      <c r="X172" s="46">
        <f t="shared" si="257"/>
        <v>0</v>
      </c>
      <c r="Y172" s="63"/>
      <c r="Z172" s="130"/>
      <c r="AA172" s="131"/>
      <c r="AB172" s="46">
        <f t="shared" si="258"/>
        <v>0</v>
      </c>
      <c r="AC172" s="32">
        <f t="shared" si="259"/>
        <v>0</v>
      </c>
      <c r="AD172" s="176">
        <f t="shared" si="260"/>
      </c>
      <c r="AE172" s="30">
        <f t="shared" si="261"/>
        <v>0</v>
      </c>
      <c r="AF172" s="113"/>
      <c r="AG172" s="128">
        <f t="shared" si="262"/>
        <v>0</v>
      </c>
      <c r="AH172" s="128">
        <f t="shared" si="263"/>
        <v>0</v>
      </c>
      <c r="AI172" s="66">
        <f t="shared" si="264"/>
      </c>
      <c r="AJ172" s="66">
        <f t="shared" si="265"/>
        <v>0</v>
      </c>
      <c r="AK172" s="66">
        <f t="shared" si="266"/>
        <v>0</v>
      </c>
      <c r="AL172" s="67">
        <f t="shared" si="267"/>
      </c>
      <c r="AM172" s="129">
        <f t="shared" si="268"/>
        <v>0</v>
      </c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9">
        <f t="shared" si="269"/>
      </c>
      <c r="BI172" s="69">
        <f t="shared" si="270"/>
      </c>
      <c r="BJ172" s="69">
        <f t="shared" si="271"/>
      </c>
      <c r="BK172" s="69">
        <f t="shared" si="272"/>
      </c>
      <c r="BL172" s="69">
        <f t="shared" si="273"/>
      </c>
      <c r="BM172" s="69">
        <f t="shared" si="274"/>
      </c>
      <c r="BN172" s="69">
        <f t="shared" si="275"/>
      </c>
      <c r="BO172" s="69">
        <f t="shared" si="276"/>
      </c>
      <c r="BP172" s="69">
        <f t="shared" si="277"/>
      </c>
      <c r="BQ172" s="69">
        <f t="shared" si="278"/>
      </c>
      <c r="BR172" s="69">
        <f t="shared" si="279"/>
      </c>
      <c r="BS172" s="69">
        <f t="shared" si="280"/>
      </c>
      <c r="BT172" s="69">
        <f t="shared" si="281"/>
      </c>
      <c r="BU172" s="69">
        <f t="shared" si="282"/>
      </c>
      <c r="BV172" s="69">
        <f t="shared" si="283"/>
      </c>
      <c r="BW172" s="69">
        <f t="shared" si="284"/>
      </c>
      <c r="BX172" s="69">
        <f t="shared" si="285"/>
      </c>
      <c r="BY172" s="69">
        <f t="shared" si="286"/>
      </c>
      <c r="BZ172" s="70">
        <f t="shared" si="287"/>
      </c>
      <c r="CA172" s="70">
        <f t="shared" si="288"/>
      </c>
      <c r="CB172" s="70">
        <f t="shared" si="289"/>
      </c>
      <c r="CC172" s="70">
        <f t="shared" si="290"/>
      </c>
      <c r="CD172" s="78"/>
      <c r="CE172" s="15">
        <f t="shared" si="291"/>
      </c>
      <c r="CF172" s="52"/>
      <c r="DA172" s="69">
        <f t="shared" si="292"/>
      </c>
      <c r="DB172" s="69">
        <f t="shared" si="293"/>
      </c>
      <c r="DC172" s="69">
        <f t="shared" si="294"/>
      </c>
      <c r="DD172" s="69">
        <f t="shared" si="295"/>
      </c>
      <c r="DE172" s="69">
        <f t="shared" si="296"/>
      </c>
      <c r="DF172" s="69">
        <f t="shared" si="297"/>
      </c>
      <c r="DG172" s="69">
        <f t="shared" si="298"/>
      </c>
      <c r="DH172" s="69">
        <f t="shared" si="299"/>
      </c>
      <c r="DI172" s="69">
        <f t="shared" si="300"/>
      </c>
      <c r="DJ172" s="69">
        <f t="shared" si="301"/>
      </c>
      <c r="DK172" s="69">
        <f t="shared" si="302"/>
      </c>
      <c r="DL172" s="69">
        <f t="shared" si="303"/>
      </c>
      <c r="DM172" s="69">
        <f t="shared" si="304"/>
      </c>
      <c r="DN172" s="69">
        <f t="shared" si="305"/>
      </c>
      <c r="DO172" s="69">
        <f t="shared" si="306"/>
      </c>
      <c r="DP172" s="69">
        <f t="shared" si="307"/>
      </c>
      <c r="DQ172" s="69">
        <f t="shared" si="308"/>
      </c>
      <c r="DR172" s="69">
        <f t="shared" si="309"/>
      </c>
      <c r="DS172" s="70">
        <f t="shared" si="310"/>
      </c>
      <c r="DT172" s="70">
        <f t="shared" si="311"/>
      </c>
      <c r="DU172" s="70">
        <f t="shared" si="312"/>
      </c>
      <c r="DV172" s="70">
        <f t="shared" si="313"/>
      </c>
      <c r="DX172" s="15">
        <f t="shared" si="314"/>
      </c>
      <c r="DY172" s="160"/>
      <c r="DZ172" s="15">
        <f t="shared" si="315"/>
      </c>
    </row>
    <row r="173" spans="1:130" ht="12.75">
      <c r="A173" s="165">
        <v>161</v>
      </c>
      <c r="B173" s="170"/>
      <c r="C173" s="171"/>
      <c r="D173" s="172"/>
      <c r="E173" s="173"/>
      <c r="F173" s="24"/>
      <c r="G173" s="181"/>
      <c r="H173" s="46">
        <f t="shared" si="249"/>
        <v>0</v>
      </c>
      <c r="I173" s="21"/>
      <c r="J173" s="46">
        <f t="shared" si="250"/>
        <v>0</v>
      </c>
      <c r="K173" s="25"/>
      <c r="L173" s="46">
        <f t="shared" si="251"/>
        <v>0</v>
      </c>
      <c r="M173" s="20"/>
      <c r="N173" s="46">
        <f t="shared" si="252"/>
        <v>0</v>
      </c>
      <c r="O173" s="23"/>
      <c r="P173" s="46">
        <f t="shared" si="253"/>
        <v>0</v>
      </c>
      <c r="Q173" s="21"/>
      <c r="R173" s="46">
        <f t="shared" si="254"/>
        <v>0</v>
      </c>
      <c r="S173" s="23"/>
      <c r="T173" s="46">
        <f t="shared" si="255"/>
        <v>0</v>
      </c>
      <c r="U173" s="22"/>
      <c r="V173" s="46">
        <f t="shared" si="256"/>
        <v>0</v>
      </c>
      <c r="W173" s="93"/>
      <c r="X173" s="46">
        <f t="shared" si="257"/>
        <v>0</v>
      </c>
      <c r="Y173" s="63"/>
      <c r="Z173" s="130"/>
      <c r="AA173" s="131"/>
      <c r="AB173" s="46">
        <f t="shared" si="258"/>
        <v>0</v>
      </c>
      <c r="AC173" s="32">
        <f t="shared" si="259"/>
        <v>0</v>
      </c>
      <c r="AD173" s="176">
        <f t="shared" si="260"/>
      </c>
      <c r="AE173" s="30">
        <f t="shared" si="261"/>
        <v>0</v>
      </c>
      <c r="AF173" s="113"/>
      <c r="AG173" s="128">
        <f t="shared" si="262"/>
        <v>0</v>
      </c>
      <c r="AH173" s="128">
        <f t="shared" si="263"/>
        <v>0</v>
      </c>
      <c r="AI173" s="66">
        <f t="shared" si="264"/>
      </c>
      <c r="AJ173" s="66">
        <f t="shared" si="265"/>
        <v>0</v>
      </c>
      <c r="AK173" s="66">
        <f t="shared" si="266"/>
        <v>0</v>
      </c>
      <c r="AL173" s="67">
        <f t="shared" si="267"/>
      </c>
      <c r="AM173" s="129">
        <f t="shared" si="268"/>
        <v>0</v>
      </c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9">
        <f t="shared" si="269"/>
      </c>
      <c r="BI173" s="69">
        <f t="shared" si="270"/>
      </c>
      <c r="BJ173" s="69">
        <f t="shared" si="271"/>
      </c>
      <c r="BK173" s="69">
        <f t="shared" si="272"/>
      </c>
      <c r="BL173" s="69">
        <f t="shared" si="273"/>
      </c>
      <c r="BM173" s="69">
        <f t="shared" si="274"/>
      </c>
      <c r="BN173" s="69">
        <f t="shared" si="275"/>
      </c>
      <c r="BO173" s="69">
        <f t="shared" si="276"/>
      </c>
      <c r="BP173" s="69">
        <f t="shared" si="277"/>
      </c>
      <c r="BQ173" s="69">
        <f t="shared" si="278"/>
      </c>
      <c r="BR173" s="69">
        <f t="shared" si="279"/>
      </c>
      <c r="BS173" s="69">
        <f t="shared" si="280"/>
      </c>
      <c r="BT173" s="69">
        <f t="shared" si="281"/>
      </c>
      <c r="BU173" s="69">
        <f t="shared" si="282"/>
      </c>
      <c r="BV173" s="69">
        <f t="shared" si="283"/>
      </c>
      <c r="BW173" s="69">
        <f t="shared" si="284"/>
      </c>
      <c r="BX173" s="69">
        <f t="shared" si="285"/>
      </c>
      <c r="BY173" s="69">
        <f t="shared" si="286"/>
      </c>
      <c r="BZ173" s="70">
        <f t="shared" si="287"/>
      </c>
      <c r="CA173" s="70">
        <f t="shared" si="288"/>
      </c>
      <c r="CB173" s="70">
        <f t="shared" si="289"/>
      </c>
      <c r="CC173" s="70">
        <f t="shared" si="290"/>
      </c>
      <c r="CD173" s="78"/>
      <c r="CE173" s="15">
        <f t="shared" si="291"/>
      </c>
      <c r="CF173" s="52"/>
      <c r="DA173" s="69">
        <f t="shared" si="292"/>
      </c>
      <c r="DB173" s="69">
        <f t="shared" si="293"/>
      </c>
      <c r="DC173" s="69">
        <f t="shared" si="294"/>
      </c>
      <c r="DD173" s="69">
        <f t="shared" si="295"/>
      </c>
      <c r="DE173" s="69">
        <f t="shared" si="296"/>
      </c>
      <c r="DF173" s="69">
        <f t="shared" si="297"/>
      </c>
      <c r="DG173" s="69">
        <f t="shared" si="298"/>
      </c>
      <c r="DH173" s="69">
        <f t="shared" si="299"/>
      </c>
      <c r="DI173" s="69">
        <f t="shared" si="300"/>
      </c>
      <c r="DJ173" s="69">
        <f t="shared" si="301"/>
      </c>
      <c r="DK173" s="69">
        <f t="shared" si="302"/>
      </c>
      <c r="DL173" s="69">
        <f t="shared" si="303"/>
      </c>
      <c r="DM173" s="69">
        <f t="shared" si="304"/>
      </c>
      <c r="DN173" s="69">
        <f t="shared" si="305"/>
      </c>
      <c r="DO173" s="69">
        <f t="shared" si="306"/>
      </c>
      <c r="DP173" s="69">
        <f t="shared" si="307"/>
      </c>
      <c r="DQ173" s="69">
        <f t="shared" si="308"/>
      </c>
      <c r="DR173" s="69">
        <f t="shared" si="309"/>
      </c>
      <c r="DS173" s="70">
        <f t="shared" si="310"/>
      </c>
      <c r="DT173" s="70">
        <f t="shared" si="311"/>
      </c>
      <c r="DU173" s="70">
        <f t="shared" si="312"/>
      </c>
      <c r="DV173" s="70">
        <f t="shared" si="313"/>
      </c>
      <c r="DX173" s="15">
        <f t="shared" si="314"/>
      </c>
      <c r="DY173" s="160"/>
      <c r="DZ173" s="15">
        <f t="shared" si="315"/>
      </c>
    </row>
    <row r="174" spans="1:130" ht="12.75">
      <c r="A174" s="165">
        <v>162</v>
      </c>
      <c r="B174" s="170"/>
      <c r="C174" s="171"/>
      <c r="D174" s="172"/>
      <c r="E174" s="173"/>
      <c r="F174" s="24"/>
      <c r="G174" s="181"/>
      <c r="H174" s="46">
        <f t="shared" si="249"/>
        <v>0</v>
      </c>
      <c r="I174" s="21"/>
      <c r="J174" s="46">
        <f t="shared" si="250"/>
        <v>0</v>
      </c>
      <c r="K174" s="25"/>
      <c r="L174" s="46">
        <f t="shared" si="251"/>
        <v>0</v>
      </c>
      <c r="M174" s="20"/>
      <c r="N174" s="46">
        <f t="shared" si="252"/>
        <v>0</v>
      </c>
      <c r="O174" s="23"/>
      <c r="P174" s="46">
        <f t="shared" si="253"/>
        <v>0</v>
      </c>
      <c r="Q174" s="21"/>
      <c r="R174" s="46">
        <f t="shared" si="254"/>
        <v>0</v>
      </c>
      <c r="S174" s="23"/>
      <c r="T174" s="46">
        <f t="shared" si="255"/>
        <v>0</v>
      </c>
      <c r="U174" s="22"/>
      <c r="V174" s="46">
        <f t="shared" si="256"/>
        <v>0</v>
      </c>
      <c r="W174" s="93"/>
      <c r="X174" s="46">
        <f t="shared" si="257"/>
        <v>0</v>
      </c>
      <c r="Y174" s="63"/>
      <c r="Z174" s="130"/>
      <c r="AA174" s="131"/>
      <c r="AB174" s="46">
        <f t="shared" si="258"/>
        <v>0</v>
      </c>
      <c r="AC174" s="32">
        <f t="shared" si="259"/>
        <v>0</v>
      </c>
      <c r="AD174" s="176">
        <f t="shared" si="260"/>
      </c>
      <c r="AE174" s="30">
        <f t="shared" si="261"/>
        <v>0</v>
      </c>
      <c r="AF174" s="113"/>
      <c r="AG174" s="128">
        <f t="shared" si="262"/>
        <v>0</v>
      </c>
      <c r="AH174" s="128">
        <f t="shared" si="263"/>
        <v>0</v>
      </c>
      <c r="AI174" s="66">
        <f t="shared" si="264"/>
      </c>
      <c r="AJ174" s="66">
        <f t="shared" si="265"/>
        <v>0</v>
      </c>
      <c r="AK174" s="66">
        <f t="shared" si="266"/>
        <v>0</v>
      </c>
      <c r="AL174" s="67">
        <f t="shared" si="267"/>
      </c>
      <c r="AM174" s="129">
        <f t="shared" si="268"/>
        <v>0</v>
      </c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9">
        <f t="shared" si="269"/>
      </c>
      <c r="BI174" s="69">
        <f t="shared" si="270"/>
      </c>
      <c r="BJ174" s="69">
        <f t="shared" si="271"/>
      </c>
      <c r="BK174" s="69">
        <f t="shared" si="272"/>
      </c>
      <c r="BL174" s="69">
        <f t="shared" si="273"/>
      </c>
      <c r="BM174" s="69">
        <f t="shared" si="274"/>
      </c>
      <c r="BN174" s="69">
        <f t="shared" si="275"/>
      </c>
      <c r="BO174" s="69">
        <f t="shared" si="276"/>
      </c>
      <c r="BP174" s="69">
        <f t="shared" si="277"/>
      </c>
      <c r="BQ174" s="69">
        <f t="shared" si="278"/>
      </c>
      <c r="BR174" s="69">
        <f t="shared" si="279"/>
      </c>
      <c r="BS174" s="69">
        <f t="shared" si="280"/>
      </c>
      <c r="BT174" s="69">
        <f t="shared" si="281"/>
      </c>
      <c r="BU174" s="69">
        <f t="shared" si="282"/>
      </c>
      <c r="BV174" s="69">
        <f t="shared" si="283"/>
      </c>
      <c r="BW174" s="69">
        <f t="shared" si="284"/>
      </c>
      <c r="BX174" s="69">
        <f t="shared" si="285"/>
      </c>
      <c r="BY174" s="69">
        <f t="shared" si="286"/>
      </c>
      <c r="BZ174" s="70">
        <f t="shared" si="287"/>
      </c>
      <c r="CA174" s="70">
        <f t="shared" si="288"/>
      </c>
      <c r="CB174" s="70">
        <f t="shared" si="289"/>
      </c>
      <c r="CC174" s="70">
        <f t="shared" si="290"/>
      </c>
      <c r="CD174" s="78"/>
      <c r="CE174" s="15">
        <f t="shared" si="291"/>
      </c>
      <c r="CF174" s="52"/>
      <c r="DA174" s="69">
        <f t="shared" si="292"/>
      </c>
      <c r="DB174" s="69">
        <f t="shared" si="293"/>
      </c>
      <c r="DC174" s="69">
        <f t="shared" si="294"/>
      </c>
      <c r="DD174" s="69">
        <f t="shared" si="295"/>
      </c>
      <c r="DE174" s="69">
        <f t="shared" si="296"/>
      </c>
      <c r="DF174" s="69">
        <f t="shared" si="297"/>
      </c>
      <c r="DG174" s="69">
        <f t="shared" si="298"/>
      </c>
      <c r="DH174" s="69">
        <f t="shared" si="299"/>
      </c>
      <c r="DI174" s="69">
        <f t="shared" si="300"/>
      </c>
      <c r="DJ174" s="69">
        <f t="shared" si="301"/>
      </c>
      <c r="DK174" s="69">
        <f t="shared" si="302"/>
      </c>
      <c r="DL174" s="69">
        <f t="shared" si="303"/>
      </c>
      <c r="DM174" s="69">
        <f t="shared" si="304"/>
      </c>
      <c r="DN174" s="69">
        <f t="shared" si="305"/>
      </c>
      <c r="DO174" s="69">
        <f t="shared" si="306"/>
      </c>
      <c r="DP174" s="69">
        <f t="shared" si="307"/>
      </c>
      <c r="DQ174" s="69">
        <f t="shared" si="308"/>
      </c>
      <c r="DR174" s="69">
        <f t="shared" si="309"/>
      </c>
      <c r="DS174" s="70">
        <f t="shared" si="310"/>
      </c>
      <c r="DT174" s="70">
        <f t="shared" si="311"/>
      </c>
      <c r="DU174" s="70">
        <f t="shared" si="312"/>
      </c>
      <c r="DV174" s="70">
        <f t="shared" si="313"/>
      </c>
      <c r="DX174" s="15">
        <f t="shared" si="314"/>
      </c>
      <c r="DY174" s="160"/>
      <c r="DZ174" s="15">
        <f t="shared" si="315"/>
      </c>
    </row>
    <row r="175" spans="1:130" ht="12.75">
      <c r="A175" s="165">
        <v>163</v>
      </c>
      <c r="B175" s="170"/>
      <c r="C175" s="171"/>
      <c r="D175" s="172"/>
      <c r="E175" s="173"/>
      <c r="F175" s="24"/>
      <c r="G175" s="181"/>
      <c r="H175" s="46">
        <f t="shared" si="249"/>
        <v>0</v>
      </c>
      <c r="I175" s="21"/>
      <c r="J175" s="46">
        <f t="shared" si="250"/>
        <v>0</v>
      </c>
      <c r="K175" s="25"/>
      <c r="L175" s="46">
        <f t="shared" si="251"/>
        <v>0</v>
      </c>
      <c r="M175" s="20"/>
      <c r="N175" s="46">
        <f t="shared" si="252"/>
        <v>0</v>
      </c>
      <c r="O175" s="23"/>
      <c r="P175" s="46">
        <f t="shared" si="253"/>
        <v>0</v>
      </c>
      <c r="Q175" s="21"/>
      <c r="R175" s="46">
        <f t="shared" si="254"/>
        <v>0</v>
      </c>
      <c r="S175" s="23"/>
      <c r="T175" s="46">
        <f t="shared" si="255"/>
        <v>0</v>
      </c>
      <c r="U175" s="22"/>
      <c r="V175" s="46">
        <f t="shared" si="256"/>
        <v>0</v>
      </c>
      <c r="W175" s="93"/>
      <c r="X175" s="46">
        <f t="shared" si="257"/>
        <v>0</v>
      </c>
      <c r="Y175" s="63"/>
      <c r="Z175" s="130"/>
      <c r="AA175" s="131"/>
      <c r="AB175" s="46">
        <f t="shared" si="258"/>
        <v>0</v>
      </c>
      <c r="AC175" s="32">
        <f t="shared" si="259"/>
        <v>0</v>
      </c>
      <c r="AD175" s="176">
        <f t="shared" si="260"/>
      </c>
      <c r="AE175" s="30">
        <f t="shared" si="261"/>
        <v>0</v>
      </c>
      <c r="AF175" s="113"/>
      <c r="AG175" s="128">
        <f t="shared" si="262"/>
        <v>0</v>
      </c>
      <c r="AH175" s="128">
        <f t="shared" si="263"/>
        <v>0</v>
      </c>
      <c r="AI175" s="66">
        <f t="shared" si="264"/>
      </c>
      <c r="AJ175" s="66">
        <f t="shared" si="265"/>
        <v>0</v>
      </c>
      <c r="AK175" s="66">
        <f t="shared" si="266"/>
        <v>0</v>
      </c>
      <c r="AL175" s="67">
        <f t="shared" si="267"/>
      </c>
      <c r="AM175" s="129">
        <f t="shared" si="268"/>
        <v>0</v>
      </c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9">
        <f t="shared" si="269"/>
      </c>
      <c r="BI175" s="69">
        <f t="shared" si="270"/>
      </c>
      <c r="BJ175" s="69">
        <f t="shared" si="271"/>
      </c>
      <c r="BK175" s="69">
        <f t="shared" si="272"/>
      </c>
      <c r="BL175" s="69">
        <f t="shared" si="273"/>
      </c>
      <c r="BM175" s="69">
        <f t="shared" si="274"/>
      </c>
      <c r="BN175" s="69">
        <f t="shared" si="275"/>
      </c>
      <c r="BO175" s="69">
        <f t="shared" si="276"/>
      </c>
      <c r="BP175" s="69">
        <f t="shared" si="277"/>
      </c>
      <c r="BQ175" s="69">
        <f t="shared" si="278"/>
      </c>
      <c r="BR175" s="69">
        <f t="shared" si="279"/>
      </c>
      <c r="BS175" s="69">
        <f t="shared" si="280"/>
      </c>
      <c r="BT175" s="69">
        <f t="shared" si="281"/>
      </c>
      <c r="BU175" s="69">
        <f t="shared" si="282"/>
      </c>
      <c r="BV175" s="69">
        <f t="shared" si="283"/>
      </c>
      <c r="BW175" s="69">
        <f t="shared" si="284"/>
      </c>
      <c r="BX175" s="69">
        <f t="shared" si="285"/>
      </c>
      <c r="BY175" s="69">
        <f t="shared" si="286"/>
      </c>
      <c r="BZ175" s="70">
        <f t="shared" si="287"/>
      </c>
      <c r="CA175" s="70">
        <f t="shared" si="288"/>
      </c>
      <c r="CB175" s="70">
        <f t="shared" si="289"/>
      </c>
      <c r="CC175" s="70">
        <f t="shared" si="290"/>
      </c>
      <c r="CD175" s="78"/>
      <c r="CE175" s="15">
        <f t="shared" si="291"/>
      </c>
      <c r="CF175" s="52"/>
      <c r="DA175" s="69">
        <f t="shared" si="292"/>
      </c>
      <c r="DB175" s="69">
        <f t="shared" si="293"/>
      </c>
      <c r="DC175" s="69">
        <f t="shared" si="294"/>
      </c>
      <c r="DD175" s="69">
        <f t="shared" si="295"/>
      </c>
      <c r="DE175" s="69">
        <f t="shared" si="296"/>
      </c>
      <c r="DF175" s="69">
        <f t="shared" si="297"/>
      </c>
      <c r="DG175" s="69">
        <f t="shared" si="298"/>
      </c>
      <c r="DH175" s="69">
        <f t="shared" si="299"/>
      </c>
      <c r="DI175" s="69">
        <f t="shared" si="300"/>
      </c>
      <c r="DJ175" s="69">
        <f t="shared" si="301"/>
      </c>
      <c r="DK175" s="69">
        <f t="shared" si="302"/>
      </c>
      <c r="DL175" s="69">
        <f t="shared" si="303"/>
      </c>
      <c r="DM175" s="69">
        <f t="shared" si="304"/>
      </c>
      <c r="DN175" s="69">
        <f t="shared" si="305"/>
      </c>
      <c r="DO175" s="69">
        <f t="shared" si="306"/>
      </c>
      <c r="DP175" s="69">
        <f t="shared" si="307"/>
      </c>
      <c r="DQ175" s="69">
        <f t="shared" si="308"/>
      </c>
      <c r="DR175" s="69">
        <f t="shared" si="309"/>
      </c>
      <c r="DS175" s="70">
        <f t="shared" si="310"/>
      </c>
      <c r="DT175" s="70">
        <f t="shared" si="311"/>
      </c>
      <c r="DU175" s="70">
        <f t="shared" si="312"/>
      </c>
      <c r="DV175" s="70">
        <f t="shared" si="313"/>
      </c>
      <c r="DX175" s="15">
        <f t="shared" si="314"/>
      </c>
      <c r="DY175" s="160"/>
      <c r="DZ175" s="15">
        <f t="shared" si="315"/>
      </c>
    </row>
    <row r="176" spans="1:130" ht="12.75">
      <c r="A176" s="165">
        <v>164</v>
      </c>
      <c r="B176" s="170"/>
      <c r="C176" s="171"/>
      <c r="D176" s="172"/>
      <c r="E176" s="173"/>
      <c r="F176" s="24"/>
      <c r="G176" s="181"/>
      <c r="H176" s="46">
        <f t="shared" si="249"/>
        <v>0</v>
      </c>
      <c r="I176" s="21"/>
      <c r="J176" s="46">
        <f t="shared" si="250"/>
        <v>0</v>
      </c>
      <c r="K176" s="25"/>
      <c r="L176" s="46">
        <f t="shared" si="251"/>
        <v>0</v>
      </c>
      <c r="M176" s="20"/>
      <c r="N176" s="46">
        <f t="shared" si="252"/>
        <v>0</v>
      </c>
      <c r="O176" s="23"/>
      <c r="P176" s="46">
        <f t="shared" si="253"/>
        <v>0</v>
      </c>
      <c r="Q176" s="21"/>
      <c r="R176" s="46">
        <f t="shared" si="254"/>
        <v>0</v>
      </c>
      <c r="S176" s="23"/>
      <c r="T176" s="46">
        <f t="shared" si="255"/>
        <v>0</v>
      </c>
      <c r="U176" s="22"/>
      <c r="V176" s="46">
        <f t="shared" si="256"/>
        <v>0</v>
      </c>
      <c r="W176" s="93"/>
      <c r="X176" s="46">
        <f t="shared" si="257"/>
        <v>0</v>
      </c>
      <c r="Y176" s="63"/>
      <c r="Z176" s="130"/>
      <c r="AA176" s="131"/>
      <c r="AB176" s="46">
        <f t="shared" si="258"/>
        <v>0</v>
      </c>
      <c r="AC176" s="32">
        <f t="shared" si="259"/>
        <v>0</v>
      </c>
      <c r="AD176" s="176">
        <f t="shared" si="260"/>
      </c>
      <c r="AE176" s="30">
        <f t="shared" si="261"/>
        <v>0</v>
      </c>
      <c r="AF176" s="113"/>
      <c r="AG176" s="128">
        <f t="shared" si="262"/>
        <v>0</v>
      </c>
      <c r="AH176" s="128">
        <f t="shared" si="263"/>
        <v>0</v>
      </c>
      <c r="AI176" s="66">
        <f t="shared" si="264"/>
      </c>
      <c r="AJ176" s="66">
        <f t="shared" si="265"/>
        <v>0</v>
      </c>
      <c r="AK176" s="66">
        <f t="shared" si="266"/>
        <v>0</v>
      </c>
      <c r="AL176" s="67">
        <f t="shared" si="267"/>
      </c>
      <c r="AM176" s="129">
        <f t="shared" si="268"/>
        <v>0</v>
      </c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9">
        <f t="shared" si="269"/>
      </c>
      <c r="BI176" s="69">
        <f t="shared" si="270"/>
      </c>
      <c r="BJ176" s="69">
        <f t="shared" si="271"/>
      </c>
      <c r="BK176" s="69">
        <f t="shared" si="272"/>
      </c>
      <c r="BL176" s="69">
        <f t="shared" si="273"/>
      </c>
      <c r="BM176" s="69">
        <f t="shared" si="274"/>
      </c>
      <c r="BN176" s="69">
        <f t="shared" si="275"/>
      </c>
      <c r="BO176" s="69">
        <f t="shared" si="276"/>
      </c>
      <c r="BP176" s="69">
        <f t="shared" si="277"/>
      </c>
      <c r="BQ176" s="69">
        <f t="shared" si="278"/>
      </c>
      <c r="BR176" s="69">
        <f t="shared" si="279"/>
      </c>
      <c r="BS176" s="69">
        <f t="shared" si="280"/>
      </c>
      <c r="BT176" s="69">
        <f t="shared" si="281"/>
      </c>
      <c r="BU176" s="69">
        <f t="shared" si="282"/>
      </c>
      <c r="BV176" s="69">
        <f t="shared" si="283"/>
      </c>
      <c r="BW176" s="69">
        <f t="shared" si="284"/>
      </c>
      <c r="BX176" s="69">
        <f t="shared" si="285"/>
      </c>
      <c r="BY176" s="69">
        <f t="shared" si="286"/>
      </c>
      <c r="BZ176" s="70">
        <f t="shared" si="287"/>
      </c>
      <c r="CA176" s="70">
        <f t="shared" si="288"/>
      </c>
      <c r="CB176" s="70">
        <f t="shared" si="289"/>
      </c>
      <c r="CC176" s="70">
        <f t="shared" si="290"/>
      </c>
      <c r="CD176" s="78"/>
      <c r="CE176" s="15">
        <f t="shared" si="291"/>
      </c>
      <c r="CF176" s="52"/>
      <c r="DA176" s="69">
        <f t="shared" si="292"/>
      </c>
      <c r="DB176" s="69">
        <f t="shared" si="293"/>
      </c>
      <c r="DC176" s="69">
        <f t="shared" si="294"/>
      </c>
      <c r="DD176" s="69">
        <f t="shared" si="295"/>
      </c>
      <c r="DE176" s="69">
        <f t="shared" si="296"/>
      </c>
      <c r="DF176" s="69">
        <f t="shared" si="297"/>
      </c>
      <c r="DG176" s="69">
        <f t="shared" si="298"/>
      </c>
      <c r="DH176" s="69">
        <f t="shared" si="299"/>
      </c>
      <c r="DI176" s="69">
        <f t="shared" si="300"/>
      </c>
      <c r="DJ176" s="69">
        <f t="shared" si="301"/>
      </c>
      <c r="DK176" s="69">
        <f t="shared" si="302"/>
      </c>
      <c r="DL176" s="69">
        <f t="shared" si="303"/>
      </c>
      <c r="DM176" s="69">
        <f t="shared" si="304"/>
      </c>
      <c r="DN176" s="69">
        <f t="shared" si="305"/>
      </c>
      <c r="DO176" s="69">
        <f t="shared" si="306"/>
      </c>
      <c r="DP176" s="69">
        <f t="shared" si="307"/>
      </c>
      <c r="DQ176" s="69">
        <f t="shared" si="308"/>
      </c>
      <c r="DR176" s="69">
        <f t="shared" si="309"/>
      </c>
      <c r="DS176" s="70">
        <f t="shared" si="310"/>
      </c>
      <c r="DT176" s="70">
        <f t="shared" si="311"/>
      </c>
      <c r="DU176" s="70">
        <f t="shared" si="312"/>
      </c>
      <c r="DV176" s="70">
        <f t="shared" si="313"/>
      </c>
      <c r="DX176" s="15">
        <f t="shared" si="314"/>
      </c>
      <c r="DY176" s="160"/>
      <c r="DZ176" s="15">
        <f t="shared" si="315"/>
      </c>
    </row>
    <row r="177" spans="1:130" ht="12.75">
      <c r="A177" s="165">
        <v>165</v>
      </c>
      <c r="B177" s="170"/>
      <c r="C177" s="171"/>
      <c r="D177" s="172"/>
      <c r="E177" s="173"/>
      <c r="F177" s="24"/>
      <c r="G177" s="181"/>
      <c r="H177" s="46">
        <f t="shared" si="249"/>
        <v>0</v>
      </c>
      <c r="I177" s="21"/>
      <c r="J177" s="46">
        <f t="shared" si="250"/>
        <v>0</v>
      </c>
      <c r="K177" s="25"/>
      <c r="L177" s="46">
        <f t="shared" si="251"/>
        <v>0</v>
      </c>
      <c r="M177" s="20"/>
      <c r="N177" s="46">
        <f t="shared" si="252"/>
        <v>0</v>
      </c>
      <c r="O177" s="23"/>
      <c r="P177" s="46">
        <f t="shared" si="253"/>
        <v>0</v>
      </c>
      <c r="Q177" s="21"/>
      <c r="R177" s="46">
        <f t="shared" si="254"/>
        <v>0</v>
      </c>
      <c r="S177" s="23"/>
      <c r="T177" s="46">
        <f t="shared" si="255"/>
        <v>0</v>
      </c>
      <c r="U177" s="22"/>
      <c r="V177" s="46">
        <f t="shared" si="256"/>
        <v>0</v>
      </c>
      <c r="W177" s="93"/>
      <c r="X177" s="46">
        <f t="shared" si="257"/>
        <v>0</v>
      </c>
      <c r="Y177" s="63"/>
      <c r="Z177" s="130"/>
      <c r="AA177" s="131"/>
      <c r="AB177" s="46">
        <f t="shared" si="258"/>
        <v>0</v>
      </c>
      <c r="AC177" s="32">
        <f t="shared" si="259"/>
        <v>0</v>
      </c>
      <c r="AD177" s="176">
        <f t="shared" si="260"/>
      </c>
      <c r="AE177" s="30">
        <f t="shared" si="261"/>
        <v>0</v>
      </c>
      <c r="AF177" s="113"/>
      <c r="AG177" s="128">
        <f t="shared" si="262"/>
        <v>0</v>
      </c>
      <c r="AH177" s="128">
        <f t="shared" si="263"/>
        <v>0</v>
      </c>
      <c r="AI177" s="66">
        <f t="shared" si="264"/>
      </c>
      <c r="AJ177" s="66">
        <f t="shared" si="265"/>
        <v>0</v>
      </c>
      <c r="AK177" s="66">
        <f t="shared" si="266"/>
        <v>0</v>
      </c>
      <c r="AL177" s="67">
        <f t="shared" si="267"/>
      </c>
      <c r="AM177" s="129">
        <f t="shared" si="268"/>
        <v>0</v>
      </c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9">
        <f t="shared" si="269"/>
      </c>
      <c r="BI177" s="69">
        <f t="shared" si="270"/>
      </c>
      <c r="BJ177" s="69">
        <f t="shared" si="271"/>
      </c>
      <c r="BK177" s="69">
        <f t="shared" si="272"/>
      </c>
      <c r="BL177" s="69">
        <f t="shared" si="273"/>
      </c>
      <c r="BM177" s="69">
        <f t="shared" si="274"/>
      </c>
      <c r="BN177" s="69">
        <f t="shared" si="275"/>
      </c>
      <c r="BO177" s="69">
        <f t="shared" si="276"/>
      </c>
      <c r="BP177" s="69">
        <f t="shared" si="277"/>
      </c>
      <c r="BQ177" s="69">
        <f t="shared" si="278"/>
      </c>
      <c r="BR177" s="69">
        <f t="shared" si="279"/>
      </c>
      <c r="BS177" s="69">
        <f t="shared" si="280"/>
      </c>
      <c r="BT177" s="69">
        <f t="shared" si="281"/>
      </c>
      <c r="BU177" s="69">
        <f t="shared" si="282"/>
      </c>
      <c r="BV177" s="69">
        <f t="shared" si="283"/>
      </c>
      <c r="BW177" s="69">
        <f t="shared" si="284"/>
      </c>
      <c r="BX177" s="69">
        <f t="shared" si="285"/>
      </c>
      <c r="BY177" s="69">
        <f t="shared" si="286"/>
      </c>
      <c r="BZ177" s="70">
        <f t="shared" si="287"/>
      </c>
      <c r="CA177" s="70">
        <f t="shared" si="288"/>
      </c>
      <c r="CB177" s="70">
        <f t="shared" si="289"/>
      </c>
      <c r="CC177" s="70">
        <f t="shared" si="290"/>
      </c>
      <c r="CD177" s="78"/>
      <c r="CE177" s="15">
        <f t="shared" si="291"/>
      </c>
      <c r="CF177" s="52"/>
      <c r="DA177" s="69">
        <f t="shared" si="292"/>
      </c>
      <c r="DB177" s="69">
        <f t="shared" si="293"/>
      </c>
      <c r="DC177" s="69">
        <f t="shared" si="294"/>
      </c>
      <c r="DD177" s="69">
        <f t="shared" si="295"/>
      </c>
      <c r="DE177" s="69">
        <f t="shared" si="296"/>
      </c>
      <c r="DF177" s="69">
        <f t="shared" si="297"/>
      </c>
      <c r="DG177" s="69">
        <f t="shared" si="298"/>
      </c>
      <c r="DH177" s="69">
        <f t="shared" si="299"/>
      </c>
      <c r="DI177" s="69">
        <f t="shared" si="300"/>
      </c>
      <c r="DJ177" s="69">
        <f t="shared" si="301"/>
      </c>
      <c r="DK177" s="69">
        <f t="shared" si="302"/>
      </c>
      <c r="DL177" s="69">
        <f t="shared" si="303"/>
      </c>
      <c r="DM177" s="69">
        <f t="shared" si="304"/>
      </c>
      <c r="DN177" s="69">
        <f t="shared" si="305"/>
      </c>
      <c r="DO177" s="69">
        <f t="shared" si="306"/>
      </c>
      <c r="DP177" s="69">
        <f t="shared" si="307"/>
      </c>
      <c r="DQ177" s="69">
        <f t="shared" si="308"/>
      </c>
      <c r="DR177" s="69">
        <f t="shared" si="309"/>
      </c>
      <c r="DS177" s="70">
        <f t="shared" si="310"/>
      </c>
      <c r="DT177" s="70">
        <f t="shared" si="311"/>
      </c>
      <c r="DU177" s="70">
        <f t="shared" si="312"/>
      </c>
      <c r="DV177" s="70">
        <f t="shared" si="313"/>
      </c>
      <c r="DX177" s="15">
        <f t="shared" si="314"/>
      </c>
      <c r="DY177" s="160"/>
      <c r="DZ177" s="15">
        <f t="shared" si="315"/>
      </c>
    </row>
    <row r="178" spans="1:130" ht="12.75">
      <c r="A178" s="165">
        <v>166</v>
      </c>
      <c r="B178" s="170"/>
      <c r="C178" s="171"/>
      <c r="D178" s="172"/>
      <c r="E178" s="173"/>
      <c r="F178" s="24"/>
      <c r="G178" s="181"/>
      <c r="H178" s="46">
        <f t="shared" si="249"/>
        <v>0</v>
      </c>
      <c r="I178" s="21"/>
      <c r="J178" s="46">
        <f t="shared" si="250"/>
        <v>0</v>
      </c>
      <c r="K178" s="25"/>
      <c r="L178" s="46">
        <f t="shared" si="251"/>
        <v>0</v>
      </c>
      <c r="M178" s="20"/>
      <c r="N178" s="46">
        <f t="shared" si="252"/>
        <v>0</v>
      </c>
      <c r="O178" s="23"/>
      <c r="P178" s="46">
        <f t="shared" si="253"/>
        <v>0</v>
      </c>
      <c r="Q178" s="21"/>
      <c r="R178" s="46">
        <f t="shared" si="254"/>
        <v>0</v>
      </c>
      <c r="S178" s="23"/>
      <c r="T178" s="46">
        <f t="shared" si="255"/>
        <v>0</v>
      </c>
      <c r="U178" s="22"/>
      <c r="V178" s="46">
        <f t="shared" si="256"/>
        <v>0</v>
      </c>
      <c r="W178" s="93"/>
      <c r="X178" s="46">
        <f t="shared" si="257"/>
        <v>0</v>
      </c>
      <c r="Y178" s="63"/>
      <c r="Z178" s="130"/>
      <c r="AA178" s="131"/>
      <c r="AB178" s="46">
        <f t="shared" si="258"/>
        <v>0</v>
      </c>
      <c r="AC178" s="32">
        <f t="shared" si="259"/>
        <v>0</v>
      </c>
      <c r="AD178" s="176">
        <f t="shared" si="260"/>
      </c>
      <c r="AE178" s="30">
        <f t="shared" si="261"/>
        <v>0</v>
      </c>
      <c r="AF178" s="113"/>
      <c r="AG178" s="128">
        <f t="shared" si="262"/>
        <v>0</v>
      </c>
      <c r="AH178" s="128">
        <f t="shared" si="263"/>
        <v>0</v>
      </c>
      <c r="AI178" s="66">
        <f t="shared" si="264"/>
      </c>
      <c r="AJ178" s="66">
        <f t="shared" si="265"/>
        <v>0</v>
      </c>
      <c r="AK178" s="66">
        <f t="shared" si="266"/>
        <v>0</v>
      </c>
      <c r="AL178" s="67">
        <f t="shared" si="267"/>
      </c>
      <c r="AM178" s="129">
        <f t="shared" si="268"/>
        <v>0</v>
      </c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9">
        <f t="shared" si="269"/>
      </c>
      <c r="BI178" s="69">
        <f t="shared" si="270"/>
      </c>
      <c r="BJ178" s="69">
        <f t="shared" si="271"/>
      </c>
      <c r="BK178" s="69">
        <f t="shared" si="272"/>
      </c>
      <c r="BL178" s="69">
        <f t="shared" si="273"/>
      </c>
      <c r="BM178" s="69">
        <f t="shared" si="274"/>
      </c>
      <c r="BN178" s="69">
        <f t="shared" si="275"/>
      </c>
      <c r="BO178" s="69">
        <f t="shared" si="276"/>
      </c>
      <c r="BP178" s="69">
        <f t="shared" si="277"/>
      </c>
      <c r="BQ178" s="69">
        <f t="shared" si="278"/>
      </c>
      <c r="BR178" s="69">
        <f t="shared" si="279"/>
      </c>
      <c r="BS178" s="69">
        <f t="shared" si="280"/>
      </c>
      <c r="BT178" s="69">
        <f t="shared" si="281"/>
      </c>
      <c r="BU178" s="69">
        <f t="shared" si="282"/>
      </c>
      <c r="BV178" s="69">
        <f t="shared" si="283"/>
      </c>
      <c r="BW178" s="69">
        <f t="shared" si="284"/>
      </c>
      <c r="BX178" s="69">
        <f t="shared" si="285"/>
      </c>
      <c r="BY178" s="69">
        <f t="shared" si="286"/>
      </c>
      <c r="BZ178" s="70">
        <f t="shared" si="287"/>
      </c>
      <c r="CA178" s="70">
        <f t="shared" si="288"/>
      </c>
      <c r="CB178" s="70">
        <f t="shared" si="289"/>
      </c>
      <c r="CC178" s="70">
        <f t="shared" si="290"/>
      </c>
      <c r="CD178" s="78"/>
      <c r="CE178" s="15">
        <f t="shared" si="291"/>
      </c>
      <c r="CF178" s="52"/>
      <c r="DA178" s="69">
        <f t="shared" si="292"/>
      </c>
      <c r="DB178" s="69">
        <f t="shared" si="293"/>
      </c>
      <c r="DC178" s="69">
        <f t="shared" si="294"/>
      </c>
      <c r="DD178" s="69">
        <f t="shared" si="295"/>
      </c>
      <c r="DE178" s="69">
        <f t="shared" si="296"/>
      </c>
      <c r="DF178" s="69">
        <f t="shared" si="297"/>
      </c>
      <c r="DG178" s="69">
        <f t="shared" si="298"/>
      </c>
      <c r="DH178" s="69">
        <f t="shared" si="299"/>
      </c>
      <c r="DI178" s="69">
        <f t="shared" si="300"/>
      </c>
      <c r="DJ178" s="69">
        <f t="shared" si="301"/>
      </c>
      <c r="DK178" s="69">
        <f t="shared" si="302"/>
      </c>
      <c r="DL178" s="69">
        <f t="shared" si="303"/>
      </c>
      <c r="DM178" s="69">
        <f t="shared" si="304"/>
      </c>
      <c r="DN178" s="69">
        <f t="shared" si="305"/>
      </c>
      <c r="DO178" s="69">
        <f t="shared" si="306"/>
      </c>
      <c r="DP178" s="69">
        <f t="shared" si="307"/>
      </c>
      <c r="DQ178" s="69">
        <f t="shared" si="308"/>
      </c>
      <c r="DR178" s="69">
        <f t="shared" si="309"/>
      </c>
      <c r="DS178" s="70">
        <f t="shared" si="310"/>
      </c>
      <c r="DT178" s="70">
        <f t="shared" si="311"/>
      </c>
      <c r="DU178" s="70">
        <f t="shared" si="312"/>
      </c>
      <c r="DV178" s="70">
        <f t="shared" si="313"/>
      </c>
      <c r="DX178" s="15">
        <f t="shared" si="314"/>
      </c>
      <c r="DY178" s="160"/>
      <c r="DZ178" s="15">
        <f t="shared" si="315"/>
      </c>
    </row>
    <row r="179" spans="1:130" ht="12.75">
      <c r="A179" s="165">
        <v>167</v>
      </c>
      <c r="B179" s="170"/>
      <c r="C179" s="171"/>
      <c r="D179" s="172"/>
      <c r="E179" s="173"/>
      <c r="F179" s="24"/>
      <c r="G179" s="181"/>
      <c r="H179" s="46">
        <f t="shared" si="249"/>
        <v>0</v>
      </c>
      <c r="I179" s="21"/>
      <c r="J179" s="46">
        <f t="shared" si="250"/>
        <v>0</v>
      </c>
      <c r="K179" s="25"/>
      <c r="L179" s="46">
        <f t="shared" si="251"/>
        <v>0</v>
      </c>
      <c r="M179" s="20"/>
      <c r="N179" s="46">
        <f t="shared" si="252"/>
        <v>0</v>
      </c>
      <c r="O179" s="23"/>
      <c r="P179" s="46">
        <f t="shared" si="253"/>
        <v>0</v>
      </c>
      <c r="Q179" s="21"/>
      <c r="R179" s="46">
        <f t="shared" si="254"/>
        <v>0</v>
      </c>
      <c r="S179" s="23"/>
      <c r="T179" s="46">
        <f t="shared" si="255"/>
        <v>0</v>
      </c>
      <c r="U179" s="22"/>
      <c r="V179" s="46">
        <f t="shared" si="256"/>
        <v>0</v>
      </c>
      <c r="W179" s="93"/>
      <c r="X179" s="46">
        <f t="shared" si="257"/>
        <v>0</v>
      </c>
      <c r="Y179" s="63"/>
      <c r="Z179" s="130"/>
      <c r="AA179" s="131"/>
      <c r="AB179" s="46">
        <f t="shared" si="258"/>
        <v>0</v>
      </c>
      <c r="AC179" s="32">
        <f t="shared" si="259"/>
        <v>0</v>
      </c>
      <c r="AD179" s="176">
        <f t="shared" si="260"/>
      </c>
      <c r="AE179" s="30">
        <f t="shared" si="261"/>
        <v>0</v>
      </c>
      <c r="AF179" s="113"/>
      <c r="AG179" s="128">
        <f t="shared" si="262"/>
        <v>0</v>
      </c>
      <c r="AH179" s="128">
        <f t="shared" si="263"/>
        <v>0</v>
      </c>
      <c r="AI179" s="66">
        <f t="shared" si="264"/>
      </c>
      <c r="AJ179" s="66">
        <f t="shared" si="265"/>
        <v>0</v>
      </c>
      <c r="AK179" s="66">
        <f t="shared" si="266"/>
        <v>0</v>
      </c>
      <c r="AL179" s="67">
        <f t="shared" si="267"/>
      </c>
      <c r="AM179" s="129">
        <f t="shared" si="268"/>
        <v>0</v>
      </c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9">
        <f t="shared" si="269"/>
      </c>
      <c r="BI179" s="69">
        <f t="shared" si="270"/>
      </c>
      <c r="BJ179" s="69">
        <f t="shared" si="271"/>
      </c>
      <c r="BK179" s="69">
        <f t="shared" si="272"/>
      </c>
      <c r="BL179" s="69">
        <f t="shared" si="273"/>
      </c>
      <c r="BM179" s="69">
        <f t="shared" si="274"/>
      </c>
      <c r="BN179" s="69">
        <f t="shared" si="275"/>
      </c>
      <c r="BO179" s="69">
        <f t="shared" si="276"/>
      </c>
      <c r="BP179" s="69">
        <f t="shared" si="277"/>
      </c>
      <c r="BQ179" s="69">
        <f t="shared" si="278"/>
      </c>
      <c r="BR179" s="69">
        <f t="shared" si="279"/>
      </c>
      <c r="BS179" s="69">
        <f t="shared" si="280"/>
      </c>
      <c r="BT179" s="69">
        <f t="shared" si="281"/>
      </c>
      <c r="BU179" s="69">
        <f t="shared" si="282"/>
      </c>
      <c r="BV179" s="69">
        <f t="shared" si="283"/>
      </c>
      <c r="BW179" s="69">
        <f t="shared" si="284"/>
      </c>
      <c r="BX179" s="69">
        <f t="shared" si="285"/>
      </c>
      <c r="BY179" s="69">
        <f t="shared" si="286"/>
      </c>
      <c r="BZ179" s="70">
        <f t="shared" si="287"/>
      </c>
      <c r="CA179" s="70">
        <f t="shared" si="288"/>
      </c>
      <c r="CB179" s="70">
        <f t="shared" si="289"/>
      </c>
      <c r="CC179" s="70">
        <f t="shared" si="290"/>
      </c>
      <c r="CD179" s="78"/>
      <c r="CE179" s="15">
        <f t="shared" si="291"/>
      </c>
      <c r="CF179" s="52"/>
      <c r="DA179" s="69">
        <f t="shared" si="292"/>
      </c>
      <c r="DB179" s="69">
        <f t="shared" si="293"/>
      </c>
      <c r="DC179" s="69">
        <f t="shared" si="294"/>
      </c>
      <c r="DD179" s="69">
        <f t="shared" si="295"/>
      </c>
      <c r="DE179" s="69">
        <f t="shared" si="296"/>
      </c>
      <c r="DF179" s="69">
        <f t="shared" si="297"/>
      </c>
      <c r="DG179" s="69">
        <f t="shared" si="298"/>
      </c>
      <c r="DH179" s="69">
        <f t="shared" si="299"/>
      </c>
      <c r="DI179" s="69">
        <f t="shared" si="300"/>
      </c>
      <c r="DJ179" s="69">
        <f t="shared" si="301"/>
      </c>
      <c r="DK179" s="69">
        <f t="shared" si="302"/>
      </c>
      <c r="DL179" s="69">
        <f t="shared" si="303"/>
      </c>
      <c r="DM179" s="69">
        <f t="shared" si="304"/>
      </c>
      <c r="DN179" s="69">
        <f t="shared" si="305"/>
      </c>
      <c r="DO179" s="69">
        <f t="shared" si="306"/>
      </c>
      <c r="DP179" s="69">
        <f t="shared" si="307"/>
      </c>
      <c r="DQ179" s="69">
        <f t="shared" si="308"/>
      </c>
      <c r="DR179" s="69">
        <f t="shared" si="309"/>
      </c>
      <c r="DS179" s="70">
        <f t="shared" si="310"/>
      </c>
      <c r="DT179" s="70">
        <f t="shared" si="311"/>
      </c>
      <c r="DU179" s="70">
        <f t="shared" si="312"/>
      </c>
      <c r="DV179" s="70">
        <f t="shared" si="313"/>
      </c>
      <c r="DX179" s="15">
        <f t="shared" si="314"/>
      </c>
      <c r="DY179" s="160"/>
      <c r="DZ179" s="15">
        <f t="shared" si="315"/>
      </c>
    </row>
    <row r="180" spans="1:130" ht="12.75">
      <c r="A180" s="165">
        <v>168</v>
      </c>
      <c r="B180" s="170"/>
      <c r="C180" s="171"/>
      <c r="D180" s="172"/>
      <c r="E180" s="173"/>
      <c r="F180" s="24"/>
      <c r="G180" s="181"/>
      <c r="H180" s="46">
        <f t="shared" si="249"/>
        <v>0</v>
      </c>
      <c r="I180" s="21"/>
      <c r="J180" s="46">
        <f t="shared" si="250"/>
        <v>0</v>
      </c>
      <c r="K180" s="25"/>
      <c r="L180" s="46">
        <f t="shared" si="251"/>
        <v>0</v>
      </c>
      <c r="M180" s="20"/>
      <c r="N180" s="46">
        <f t="shared" si="252"/>
        <v>0</v>
      </c>
      <c r="O180" s="23"/>
      <c r="P180" s="46">
        <f t="shared" si="253"/>
        <v>0</v>
      </c>
      <c r="Q180" s="21"/>
      <c r="R180" s="46">
        <f t="shared" si="254"/>
        <v>0</v>
      </c>
      <c r="S180" s="23"/>
      <c r="T180" s="46">
        <f t="shared" si="255"/>
        <v>0</v>
      </c>
      <c r="U180" s="22"/>
      <c r="V180" s="46">
        <f t="shared" si="256"/>
        <v>0</v>
      </c>
      <c r="W180" s="93"/>
      <c r="X180" s="46">
        <f t="shared" si="257"/>
        <v>0</v>
      </c>
      <c r="Y180" s="63"/>
      <c r="Z180" s="130"/>
      <c r="AA180" s="131"/>
      <c r="AB180" s="46">
        <f t="shared" si="258"/>
        <v>0</v>
      </c>
      <c r="AC180" s="32">
        <f t="shared" si="259"/>
        <v>0</v>
      </c>
      <c r="AD180" s="176">
        <f t="shared" si="260"/>
      </c>
      <c r="AE180" s="30">
        <f t="shared" si="261"/>
        <v>0</v>
      </c>
      <c r="AF180" s="113"/>
      <c r="AG180" s="128">
        <f t="shared" si="262"/>
        <v>0</v>
      </c>
      <c r="AH180" s="128">
        <f t="shared" si="263"/>
        <v>0</v>
      </c>
      <c r="AI180" s="66">
        <f t="shared" si="264"/>
      </c>
      <c r="AJ180" s="66">
        <f t="shared" si="265"/>
        <v>0</v>
      </c>
      <c r="AK180" s="66">
        <f t="shared" si="266"/>
        <v>0</v>
      </c>
      <c r="AL180" s="67">
        <f t="shared" si="267"/>
      </c>
      <c r="AM180" s="129">
        <f t="shared" si="268"/>
        <v>0</v>
      </c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9">
        <f t="shared" si="269"/>
      </c>
      <c r="BI180" s="69">
        <f t="shared" si="270"/>
      </c>
      <c r="BJ180" s="69">
        <f t="shared" si="271"/>
      </c>
      <c r="BK180" s="69">
        <f t="shared" si="272"/>
      </c>
      <c r="BL180" s="69">
        <f t="shared" si="273"/>
      </c>
      <c r="BM180" s="69">
        <f t="shared" si="274"/>
      </c>
      <c r="BN180" s="69">
        <f t="shared" si="275"/>
      </c>
      <c r="BO180" s="69">
        <f t="shared" si="276"/>
      </c>
      <c r="BP180" s="69">
        <f t="shared" si="277"/>
      </c>
      <c r="BQ180" s="69">
        <f t="shared" si="278"/>
      </c>
      <c r="BR180" s="69">
        <f t="shared" si="279"/>
      </c>
      <c r="BS180" s="69">
        <f t="shared" si="280"/>
      </c>
      <c r="BT180" s="69">
        <f t="shared" si="281"/>
      </c>
      <c r="BU180" s="69">
        <f t="shared" si="282"/>
      </c>
      <c r="BV180" s="69">
        <f t="shared" si="283"/>
      </c>
      <c r="BW180" s="69">
        <f t="shared" si="284"/>
      </c>
      <c r="BX180" s="69">
        <f t="shared" si="285"/>
      </c>
      <c r="BY180" s="69">
        <f t="shared" si="286"/>
      </c>
      <c r="BZ180" s="70">
        <f t="shared" si="287"/>
      </c>
      <c r="CA180" s="70">
        <f t="shared" si="288"/>
      </c>
      <c r="CB180" s="70">
        <f t="shared" si="289"/>
      </c>
      <c r="CC180" s="70">
        <f t="shared" si="290"/>
      </c>
      <c r="CD180" s="78"/>
      <c r="CE180" s="15">
        <f t="shared" si="291"/>
      </c>
      <c r="CF180" s="52"/>
      <c r="DA180" s="69">
        <f t="shared" si="292"/>
      </c>
      <c r="DB180" s="69">
        <f t="shared" si="293"/>
      </c>
      <c r="DC180" s="69">
        <f t="shared" si="294"/>
      </c>
      <c r="DD180" s="69">
        <f t="shared" si="295"/>
      </c>
      <c r="DE180" s="69">
        <f t="shared" si="296"/>
      </c>
      <c r="DF180" s="69">
        <f t="shared" si="297"/>
      </c>
      <c r="DG180" s="69">
        <f t="shared" si="298"/>
      </c>
      <c r="DH180" s="69">
        <f t="shared" si="299"/>
      </c>
      <c r="DI180" s="69">
        <f t="shared" si="300"/>
      </c>
      <c r="DJ180" s="69">
        <f t="shared" si="301"/>
      </c>
      <c r="DK180" s="69">
        <f t="shared" si="302"/>
      </c>
      <c r="DL180" s="69">
        <f t="shared" si="303"/>
      </c>
      <c r="DM180" s="69">
        <f t="shared" si="304"/>
      </c>
      <c r="DN180" s="69">
        <f t="shared" si="305"/>
      </c>
      <c r="DO180" s="69">
        <f t="shared" si="306"/>
      </c>
      <c r="DP180" s="69">
        <f t="shared" si="307"/>
      </c>
      <c r="DQ180" s="69">
        <f t="shared" si="308"/>
      </c>
      <c r="DR180" s="69">
        <f t="shared" si="309"/>
      </c>
      <c r="DS180" s="70">
        <f t="shared" si="310"/>
      </c>
      <c r="DT180" s="70">
        <f t="shared" si="311"/>
      </c>
      <c r="DU180" s="70">
        <f t="shared" si="312"/>
      </c>
      <c r="DV180" s="70">
        <f t="shared" si="313"/>
      </c>
      <c r="DX180" s="15">
        <f t="shared" si="314"/>
      </c>
      <c r="DY180" s="160"/>
      <c r="DZ180" s="15">
        <f t="shared" si="315"/>
      </c>
    </row>
    <row r="181" spans="1:130" ht="12.75">
      <c r="A181" s="165">
        <v>169</v>
      </c>
      <c r="B181" s="170"/>
      <c r="C181" s="171"/>
      <c r="D181" s="172"/>
      <c r="E181" s="173"/>
      <c r="F181" s="24"/>
      <c r="G181" s="181"/>
      <c r="H181" s="46">
        <f t="shared" si="249"/>
        <v>0</v>
      </c>
      <c r="I181" s="21"/>
      <c r="J181" s="46">
        <f t="shared" si="250"/>
        <v>0</v>
      </c>
      <c r="K181" s="25"/>
      <c r="L181" s="46">
        <f t="shared" si="251"/>
        <v>0</v>
      </c>
      <c r="M181" s="20"/>
      <c r="N181" s="46">
        <f t="shared" si="252"/>
        <v>0</v>
      </c>
      <c r="O181" s="23"/>
      <c r="P181" s="46">
        <f t="shared" si="253"/>
        <v>0</v>
      </c>
      <c r="Q181" s="21"/>
      <c r="R181" s="46">
        <f t="shared" si="254"/>
        <v>0</v>
      </c>
      <c r="S181" s="23"/>
      <c r="T181" s="46">
        <f t="shared" si="255"/>
        <v>0</v>
      </c>
      <c r="U181" s="22"/>
      <c r="V181" s="46">
        <f t="shared" si="256"/>
        <v>0</v>
      </c>
      <c r="W181" s="93"/>
      <c r="X181" s="46">
        <f t="shared" si="257"/>
        <v>0</v>
      </c>
      <c r="Y181" s="63"/>
      <c r="Z181" s="130"/>
      <c r="AA181" s="131"/>
      <c r="AB181" s="46">
        <f t="shared" si="258"/>
        <v>0</v>
      </c>
      <c r="AC181" s="32">
        <f t="shared" si="259"/>
        <v>0</v>
      </c>
      <c r="AD181" s="176">
        <f t="shared" si="260"/>
      </c>
      <c r="AE181" s="30">
        <f t="shared" si="261"/>
        <v>0</v>
      </c>
      <c r="AF181" s="113"/>
      <c r="AG181" s="128">
        <f t="shared" si="262"/>
        <v>0</v>
      </c>
      <c r="AH181" s="128">
        <f t="shared" si="263"/>
        <v>0</v>
      </c>
      <c r="AI181" s="66">
        <f t="shared" si="264"/>
      </c>
      <c r="AJ181" s="66">
        <f t="shared" si="265"/>
        <v>0</v>
      </c>
      <c r="AK181" s="66">
        <f t="shared" si="266"/>
        <v>0</v>
      </c>
      <c r="AL181" s="67">
        <f t="shared" si="267"/>
      </c>
      <c r="AM181" s="129">
        <f t="shared" si="268"/>
        <v>0</v>
      </c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9">
        <f t="shared" si="269"/>
      </c>
      <c r="BI181" s="69">
        <f t="shared" si="270"/>
      </c>
      <c r="BJ181" s="69">
        <f t="shared" si="271"/>
      </c>
      <c r="BK181" s="69">
        <f t="shared" si="272"/>
      </c>
      <c r="BL181" s="69">
        <f t="shared" si="273"/>
      </c>
      <c r="BM181" s="69">
        <f t="shared" si="274"/>
      </c>
      <c r="BN181" s="69">
        <f t="shared" si="275"/>
      </c>
      <c r="BO181" s="69">
        <f t="shared" si="276"/>
      </c>
      <c r="BP181" s="69">
        <f t="shared" si="277"/>
      </c>
      <c r="BQ181" s="69">
        <f t="shared" si="278"/>
      </c>
      <c r="BR181" s="69">
        <f t="shared" si="279"/>
      </c>
      <c r="BS181" s="69">
        <f t="shared" si="280"/>
      </c>
      <c r="BT181" s="69">
        <f t="shared" si="281"/>
      </c>
      <c r="BU181" s="69">
        <f t="shared" si="282"/>
      </c>
      <c r="BV181" s="69">
        <f t="shared" si="283"/>
      </c>
      <c r="BW181" s="69">
        <f t="shared" si="284"/>
      </c>
      <c r="BX181" s="69">
        <f t="shared" si="285"/>
      </c>
      <c r="BY181" s="69">
        <f t="shared" si="286"/>
      </c>
      <c r="BZ181" s="70">
        <f t="shared" si="287"/>
      </c>
      <c r="CA181" s="70">
        <f t="shared" si="288"/>
      </c>
      <c r="CB181" s="70">
        <f t="shared" si="289"/>
      </c>
      <c r="CC181" s="70">
        <f t="shared" si="290"/>
      </c>
      <c r="CD181" s="78"/>
      <c r="CE181" s="15">
        <f t="shared" si="291"/>
      </c>
      <c r="CF181" s="52"/>
      <c r="DA181" s="69">
        <f t="shared" si="292"/>
      </c>
      <c r="DB181" s="69">
        <f t="shared" si="293"/>
      </c>
      <c r="DC181" s="69">
        <f t="shared" si="294"/>
      </c>
      <c r="DD181" s="69">
        <f t="shared" si="295"/>
      </c>
      <c r="DE181" s="69">
        <f t="shared" si="296"/>
      </c>
      <c r="DF181" s="69">
        <f t="shared" si="297"/>
      </c>
      <c r="DG181" s="69">
        <f t="shared" si="298"/>
      </c>
      <c r="DH181" s="69">
        <f t="shared" si="299"/>
      </c>
      <c r="DI181" s="69">
        <f t="shared" si="300"/>
      </c>
      <c r="DJ181" s="69">
        <f t="shared" si="301"/>
      </c>
      <c r="DK181" s="69">
        <f t="shared" si="302"/>
      </c>
      <c r="DL181" s="69">
        <f t="shared" si="303"/>
      </c>
      <c r="DM181" s="69">
        <f t="shared" si="304"/>
      </c>
      <c r="DN181" s="69">
        <f t="shared" si="305"/>
      </c>
      <c r="DO181" s="69">
        <f t="shared" si="306"/>
      </c>
      <c r="DP181" s="69">
        <f t="shared" si="307"/>
      </c>
      <c r="DQ181" s="69">
        <f t="shared" si="308"/>
      </c>
      <c r="DR181" s="69">
        <f t="shared" si="309"/>
      </c>
      <c r="DS181" s="70">
        <f t="shared" si="310"/>
      </c>
      <c r="DT181" s="70">
        <f t="shared" si="311"/>
      </c>
      <c r="DU181" s="70">
        <f t="shared" si="312"/>
      </c>
      <c r="DV181" s="70">
        <f t="shared" si="313"/>
      </c>
      <c r="DX181" s="15">
        <f t="shared" si="314"/>
      </c>
      <c r="DY181" s="160"/>
      <c r="DZ181" s="15">
        <f t="shared" si="315"/>
      </c>
    </row>
    <row r="182" spans="1:130" ht="12.75">
      <c r="A182" s="165">
        <v>170</v>
      </c>
      <c r="B182" s="170"/>
      <c r="C182" s="171"/>
      <c r="D182" s="172"/>
      <c r="E182" s="173"/>
      <c r="F182" s="24"/>
      <c r="G182" s="181"/>
      <c r="H182" s="46">
        <f t="shared" si="249"/>
        <v>0</v>
      </c>
      <c r="I182" s="21"/>
      <c r="J182" s="46">
        <f t="shared" si="250"/>
        <v>0</v>
      </c>
      <c r="K182" s="25"/>
      <c r="L182" s="46">
        <f t="shared" si="251"/>
        <v>0</v>
      </c>
      <c r="M182" s="20"/>
      <c r="N182" s="46">
        <f t="shared" si="252"/>
        <v>0</v>
      </c>
      <c r="O182" s="23"/>
      <c r="P182" s="46">
        <f t="shared" si="253"/>
        <v>0</v>
      </c>
      <c r="Q182" s="21"/>
      <c r="R182" s="46">
        <f t="shared" si="254"/>
        <v>0</v>
      </c>
      <c r="S182" s="23"/>
      <c r="T182" s="46">
        <f t="shared" si="255"/>
        <v>0</v>
      </c>
      <c r="U182" s="22"/>
      <c r="V182" s="46">
        <f t="shared" si="256"/>
        <v>0</v>
      </c>
      <c r="W182" s="93"/>
      <c r="X182" s="46">
        <f t="shared" si="257"/>
        <v>0</v>
      </c>
      <c r="Y182" s="63"/>
      <c r="Z182" s="130"/>
      <c r="AA182" s="131"/>
      <c r="AB182" s="46">
        <f t="shared" si="258"/>
        <v>0</v>
      </c>
      <c r="AC182" s="32">
        <f t="shared" si="259"/>
        <v>0</v>
      </c>
      <c r="AD182" s="176">
        <f t="shared" si="260"/>
      </c>
      <c r="AE182" s="30">
        <f t="shared" si="261"/>
        <v>0</v>
      </c>
      <c r="AF182" s="113"/>
      <c r="AG182" s="128">
        <f t="shared" si="262"/>
        <v>0</v>
      </c>
      <c r="AH182" s="128">
        <f t="shared" si="263"/>
        <v>0</v>
      </c>
      <c r="AI182" s="66">
        <f t="shared" si="264"/>
      </c>
      <c r="AJ182" s="66">
        <f t="shared" si="265"/>
        <v>0</v>
      </c>
      <c r="AK182" s="66">
        <f t="shared" si="266"/>
        <v>0</v>
      </c>
      <c r="AL182" s="67">
        <f t="shared" si="267"/>
      </c>
      <c r="AM182" s="129">
        <f t="shared" si="268"/>
        <v>0</v>
      </c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9">
        <f t="shared" si="269"/>
      </c>
      <c r="BI182" s="69">
        <f t="shared" si="270"/>
      </c>
      <c r="BJ182" s="69">
        <f t="shared" si="271"/>
      </c>
      <c r="BK182" s="69">
        <f t="shared" si="272"/>
      </c>
      <c r="BL182" s="69">
        <f t="shared" si="273"/>
      </c>
      <c r="BM182" s="69">
        <f t="shared" si="274"/>
      </c>
      <c r="BN182" s="69">
        <f t="shared" si="275"/>
      </c>
      <c r="BO182" s="69">
        <f t="shared" si="276"/>
      </c>
      <c r="BP182" s="69">
        <f t="shared" si="277"/>
      </c>
      <c r="BQ182" s="69">
        <f t="shared" si="278"/>
      </c>
      <c r="BR182" s="69">
        <f t="shared" si="279"/>
      </c>
      <c r="BS182" s="69">
        <f t="shared" si="280"/>
      </c>
      <c r="BT182" s="69">
        <f t="shared" si="281"/>
      </c>
      <c r="BU182" s="69">
        <f t="shared" si="282"/>
      </c>
      <c r="BV182" s="69">
        <f t="shared" si="283"/>
      </c>
      <c r="BW182" s="69">
        <f t="shared" si="284"/>
      </c>
      <c r="BX182" s="69">
        <f t="shared" si="285"/>
      </c>
      <c r="BY182" s="69">
        <f t="shared" si="286"/>
      </c>
      <c r="BZ182" s="70">
        <f t="shared" si="287"/>
      </c>
      <c r="CA182" s="70">
        <f t="shared" si="288"/>
      </c>
      <c r="CB182" s="70">
        <f t="shared" si="289"/>
      </c>
      <c r="CC182" s="70">
        <f t="shared" si="290"/>
      </c>
      <c r="CD182" s="78"/>
      <c r="CE182" s="15">
        <f t="shared" si="291"/>
      </c>
      <c r="CF182" s="52"/>
      <c r="DA182" s="69">
        <f t="shared" si="292"/>
      </c>
      <c r="DB182" s="69">
        <f t="shared" si="293"/>
      </c>
      <c r="DC182" s="69">
        <f t="shared" si="294"/>
      </c>
      <c r="DD182" s="69">
        <f t="shared" si="295"/>
      </c>
      <c r="DE182" s="69">
        <f t="shared" si="296"/>
      </c>
      <c r="DF182" s="69">
        <f t="shared" si="297"/>
      </c>
      <c r="DG182" s="69">
        <f t="shared" si="298"/>
      </c>
      <c r="DH182" s="69">
        <f t="shared" si="299"/>
      </c>
      <c r="DI182" s="69">
        <f t="shared" si="300"/>
      </c>
      <c r="DJ182" s="69">
        <f t="shared" si="301"/>
      </c>
      <c r="DK182" s="69">
        <f t="shared" si="302"/>
      </c>
      <c r="DL182" s="69">
        <f t="shared" si="303"/>
      </c>
      <c r="DM182" s="69">
        <f t="shared" si="304"/>
      </c>
      <c r="DN182" s="69">
        <f t="shared" si="305"/>
      </c>
      <c r="DO182" s="69">
        <f t="shared" si="306"/>
      </c>
      <c r="DP182" s="69">
        <f t="shared" si="307"/>
      </c>
      <c r="DQ182" s="69">
        <f t="shared" si="308"/>
      </c>
      <c r="DR182" s="69">
        <f t="shared" si="309"/>
      </c>
      <c r="DS182" s="70">
        <f t="shared" si="310"/>
      </c>
      <c r="DT182" s="70">
        <f t="shared" si="311"/>
      </c>
      <c r="DU182" s="70">
        <f t="shared" si="312"/>
      </c>
      <c r="DV182" s="70">
        <f t="shared" si="313"/>
      </c>
      <c r="DX182" s="15">
        <f t="shared" si="314"/>
      </c>
      <c r="DY182" s="160"/>
      <c r="DZ182" s="15">
        <f t="shared" si="315"/>
      </c>
    </row>
    <row r="183" spans="1:130" ht="12.75">
      <c r="A183" s="165">
        <v>171</v>
      </c>
      <c r="B183" s="170"/>
      <c r="C183" s="171"/>
      <c r="D183" s="172"/>
      <c r="E183" s="173"/>
      <c r="F183" s="24"/>
      <c r="G183" s="181"/>
      <c r="H183" s="46">
        <f t="shared" si="249"/>
        <v>0</v>
      </c>
      <c r="I183" s="21"/>
      <c r="J183" s="46">
        <f t="shared" si="250"/>
        <v>0</v>
      </c>
      <c r="K183" s="25"/>
      <c r="L183" s="46">
        <f t="shared" si="251"/>
        <v>0</v>
      </c>
      <c r="M183" s="20"/>
      <c r="N183" s="46">
        <f t="shared" si="252"/>
        <v>0</v>
      </c>
      <c r="O183" s="23"/>
      <c r="P183" s="46">
        <f t="shared" si="253"/>
        <v>0</v>
      </c>
      <c r="Q183" s="21"/>
      <c r="R183" s="46">
        <f t="shared" si="254"/>
        <v>0</v>
      </c>
      <c r="S183" s="23"/>
      <c r="T183" s="46">
        <f t="shared" si="255"/>
        <v>0</v>
      </c>
      <c r="U183" s="22"/>
      <c r="V183" s="46">
        <f t="shared" si="256"/>
        <v>0</v>
      </c>
      <c r="W183" s="93"/>
      <c r="X183" s="46">
        <f t="shared" si="257"/>
        <v>0</v>
      </c>
      <c r="Y183" s="63"/>
      <c r="Z183" s="130"/>
      <c r="AA183" s="131"/>
      <c r="AB183" s="46">
        <f t="shared" si="258"/>
        <v>0</v>
      </c>
      <c r="AC183" s="32">
        <f t="shared" si="259"/>
        <v>0</v>
      </c>
      <c r="AD183" s="176">
        <f t="shared" si="260"/>
      </c>
      <c r="AE183" s="30">
        <f t="shared" si="261"/>
        <v>0</v>
      </c>
      <c r="AF183" s="113"/>
      <c r="AG183" s="128">
        <f t="shared" si="262"/>
        <v>0</v>
      </c>
      <c r="AH183" s="128">
        <f t="shared" si="263"/>
        <v>0</v>
      </c>
      <c r="AI183" s="66">
        <f t="shared" si="264"/>
      </c>
      <c r="AJ183" s="66">
        <f t="shared" si="265"/>
        <v>0</v>
      </c>
      <c r="AK183" s="66">
        <f t="shared" si="266"/>
        <v>0</v>
      </c>
      <c r="AL183" s="67">
        <f t="shared" si="267"/>
      </c>
      <c r="AM183" s="129">
        <f t="shared" si="268"/>
        <v>0</v>
      </c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9">
        <f t="shared" si="269"/>
      </c>
      <c r="BI183" s="69">
        <f t="shared" si="270"/>
      </c>
      <c r="BJ183" s="69">
        <f t="shared" si="271"/>
      </c>
      <c r="BK183" s="69">
        <f t="shared" si="272"/>
      </c>
      <c r="BL183" s="69">
        <f t="shared" si="273"/>
      </c>
      <c r="BM183" s="69">
        <f t="shared" si="274"/>
      </c>
      <c r="BN183" s="69">
        <f t="shared" si="275"/>
      </c>
      <c r="BO183" s="69">
        <f t="shared" si="276"/>
      </c>
      <c r="BP183" s="69">
        <f t="shared" si="277"/>
      </c>
      <c r="BQ183" s="69">
        <f t="shared" si="278"/>
      </c>
      <c r="BR183" s="69">
        <f t="shared" si="279"/>
      </c>
      <c r="BS183" s="69">
        <f t="shared" si="280"/>
      </c>
      <c r="BT183" s="69">
        <f t="shared" si="281"/>
      </c>
      <c r="BU183" s="69">
        <f t="shared" si="282"/>
      </c>
      <c r="BV183" s="69">
        <f t="shared" si="283"/>
      </c>
      <c r="BW183" s="69">
        <f t="shared" si="284"/>
      </c>
      <c r="BX183" s="69">
        <f t="shared" si="285"/>
      </c>
      <c r="BY183" s="69">
        <f t="shared" si="286"/>
      </c>
      <c r="BZ183" s="70">
        <f t="shared" si="287"/>
      </c>
      <c r="CA183" s="70">
        <f t="shared" si="288"/>
      </c>
      <c r="CB183" s="70">
        <f t="shared" si="289"/>
      </c>
      <c r="CC183" s="70">
        <f t="shared" si="290"/>
      </c>
      <c r="CD183" s="78"/>
      <c r="CE183" s="15">
        <f t="shared" si="291"/>
      </c>
      <c r="CF183" s="52"/>
      <c r="DA183" s="69">
        <f t="shared" si="292"/>
      </c>
      <c r="DB183" s="69">
        <f t="shared" si="293"/>
      </c>
      <c r="DC183" s="69">
        <f t="shared" si="294"/>
      </c>
      <c r="DD183" s="69">
        <f t="shared" si="295"/>
      </c>
      <c r="DE183" s="69">
        <f t="shared" si="296"/>
      </c>
      <c r="DF183" s="69">
        <f t="shared" si="297"/>
      </c>
      <c r="DG183" s="69">
        <f t="shared" si="298"/>
      </c>
      <c r="DH183" s="69">
        <f t="shared" si="299"/>
      </c>
      <c r="DI183" s="69">
        <f t="shared" si="300"/>
      </c>
      <c r="DJ183" s="69">
        <f t="shared" si="301"/>
      </c>
      <c r="DK183" s="69">
        <f t="shared" si="302"/>
      </c>
      <c r="DL183" s="69">
        <f t="shared" si="303"/>
      </c>
      <c r="DM183" s="69">
        <f t="shared" si="304"/>
      </c>
      <c r="DN183" s="69">
        <f t="shared" si="305"/>
      </c>
      <c r="DO183" s="69">
        <f t="shared" si="306"/>
      </c>
      <c r="DP183" s="69">
        <f t="shared" si="307"/>
      </c>
      <c r="DQ183" s="69">
        <f t="shared" si="308"/>
      </c>
      <c r="DR183" s="69">
        <f t="shared" si="309"/>
      </c>
      <c r="DS183" s="70">
        <f t="shared" si="310"/>
      </c>
      <c r="DT183" s="70">
        <f t="shared" si="311"/>
      </c>
      <c r="DU183" s="70">
        <f t="shared" si="312"/>
      </c>
      <c r="DV183" s="70">
        <f t="shared" si="313"/>
      </c>
      <c r="DX183" s="15">
        <f t="shared" si="314"/>
      </c>
      <c r="DY183" s="160"/>
      <c r="DZ183" s="15">
        <f t="shared" si="315"/>
      </c>
    </row>
    <row r="184" spans="1:130" ht="12.75">
      <c r="A184" s="165">
        <v>172</v>
      </c>
      <c r="B184" s="170"/>
      <c r="C184" s="171"/>
      <c r="D184" s="172"/>
      <c r="E184" s="173"/>
      <c r="F184" s="24"/>
      <c r="G184" s="181"/>
      <c r="H184" s="46">
        <f t="shared" si="249"/>
        <v>0</v>
      </c>
      <c r="I184" s="21"/>
      <c r="J184" s="46">
        <f t="shared" si="250"/>
        <v>0</v>
      </c>
      <c r="K184" s="25"/>
      <c r="L184" s="46">
        <f t="shared" si="251"/>
        <v>0</v>
      </c>
      <c r="M184" s="20"/>
      <c r="N184" s="46">
        <f t="shared" si="252"/>
        <v>0</v>
      </c>
      <c r="O184" s="23"/>
      <c r="P184" s="46">
        <f t="shared" si="253"/>
        <v>0</v>
      </c>
      <c r="Q184" s="21"/>
      <c r="R184" s="46">
        <f t="shared" si="254"/>
        <v>0</v>
      </c>
      <c r="S184" s="23"/>
      <c r="T184" s="46">
        <f t="shared" si="255"/>
        <v>0</v>
      </c>
      <c r="U184" s="22"/>
      <c r="V184" s="46">
        <f t="shared" si="256"/>
        <v>0</v>
      </c>
      <c r="W184" s="93"/>
      <c r="X184" s="46">
        <f t="shared" si="257"/>
        <v>0</v>
      </c>
      <c r="Y184" s="63"/>
      <c r="Z184" s="130"/>
      <c r="AA184" s="131"/>
      <c r="AB184" s="46">
        <f t="shared" si="258"/>
        <v>0</v>
      </c>
      <c r="AC184" s="32">
        <f t="shared" si="259"/>
        <v>0</v>
      </c>
      <c r="AD184" s="176">
        <f t="shared" si="260"/>
      </c>
      <c r="AE184" s="30">
        <f t="shared" si="261"/>
        <v>0</v>
      </c>
      <c r="AF184" s="113"/>
      <c r="AG184" s="128">
        <f t="shared" si="262"/>
        <v>0</v>
      </c>
      <c r="AH184" s="128">
        <f t="shared" si="263"/>
        <v>0</v>
      </c>
      <c r="AI184" s="66">
        <f t="shared" si="264"/>
      </c>
      <c r="AJ184" s="66">
        <f t="shared" si="265"/>
        <v>0</v>
      </c>
      <c r="AK184" s="66">
        <f t="shared" si="266"/>
        <v>0</v>
      </c>
      <c r="AL184" s="67">
        <f t="shared" si="267"/>
      </c>
      <c r="AM184" s="129">
        <f t="shared" si="268"/>
        <v>0</v>
      </c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9">
        <f t="shared" si="269"/>
      </c>
      <c r="BI184" s="69">
        <f t="shared" si="270"/>
      </c>
      <c r="BJ184" s="69">
        <f t="shared" si="271"/>
      </c>
      <c r="BK184" s="69">
        <f t="shared" si="272"/>
      </c>
      <c r="BL184" s="69">
        <f t="shared" si="273"/>
      </c>
      <c r="BM184" s="69">
        <f t="shared" si="274"/>
      </c>
      <c r="BN184" s="69">
        <f t="shared" si="275"/>
      </c>
      <c r="BO184" s="69">
        <f t="shared" si="276"/>
      </c>
      <c r="BP184" s="69">
        <f t="shared" si="277"/>
      </c>
      <c r="BQ184" s="69">
        <f t="shared" si="278"/>
      </c>
      <c r="BR184" s="69">
        <f t="shared" si="279"/>
      </c>
      <c r="BS184" s="69">
        <f t="shared" si="280"/>
      </c>
      <c r="BT184" s="69">
        <f t="shared" si="281"/>
      </c>
      <c r="BU184" s="69">
        <f t="shared" si="282"/>
      </c>
      <c r="BV184" s="69">
        <f t="shared" si="283"/>
      </c>
      <c r="BW184" s="69">
        <f t="shared" si="284"/>
      </c>
      <c r="BX184" s="69">
        <f t="shared" si="285"/>
      </c>
      <c r="BY184" s="69">
        <f t="shared" si="286"/>
      </c>
      <c r="BZ184" s="70">
        <f t="shared" si="287"/>
      </c>
      <c r="CA184" s="70">
        <f t="shared" si="288"/>
      </c>
      <c r="CB184" s="70">
        <f t="shared" si="289"/>
      </c>
      <c r="CC184" s="70">
        <f t="shared" si="290"/>
      </c>
      <c r="CD184" s="78"/>
      <c r="CE184" s="15">
        <f t="shared" si="291"/>
      </c>
      <c r="CF184" s="52"/>
      <c r="DA184" s="69">
        <f t="shared" si="292"/>
      </c>
      <c r="DB184" s="69">
        <f t="shared" si="293"/>
      </c>
      <c r="DC184" s="69">
        <f t="shared" si="294"/>
      </c>
      <c r="DD184" s="69">
        <f t="shared" si="295"/>
      </c>
      <c r="DE184" s="69">
        <f t="shared" si="296"/>
      </c>
      <c r="DF184" s="69">
        <f t="shared" si="297"/>
      </c>
      <c r="DG184" s="69">
        <f t="shared" si="298"/>
      </c>
      <c r="DH184" s="69">
        <f t="shared" si="299"/>
      </c>
      <c r="DI184" s="69">
        <f t="shared" si="300"/>
      </c>
      <c r="DJ184" s="69">
        <f t="shared" si="301"/>
      </c>
      <c r="DK184" s="69">
        <f t="shared" si="302"/>
      </c>
      <c r="DL184" s="69">
        <f t="shared" si="303"/>
      </c>
      <c r="DM184" s="69">
        <f t="shared" si="304"/>
      </c>
      <c r="DN184" s="69">
        <f t="shared" si="305"/>
      </c>
      <c r="DO184" s="69">
        <f t="shared" si="306"/>
      </c>
      <c r="DP184" s="69">
        <f t="shared" si="307"/>
      </c>
      <c r="DQ184" s="69">
        <f t="shared" si="308"/>
      </c>
      <c r="DR184" s="69">
        <f t="shared" si="309"/>
      </c>
      <c r="DS184" s="70">
        <f t="shared" si="310"/>
      </c>
      <c r="DT184" s="70">
        <f t="shared" si="311"/>
      </c>
      <c r="DU184" s="70">
        <f t="shared" si="312"/>
      </c>
      <c r="DV184" s="70">
        <f t="shared" si="313"/>
      </c>
      <c r="DX184" s="15">
        <f t="shared" si="314"/>
      </c>
      <c r="DY184" s="160"/>
      <c r="DZ184" s="15">
        <f t="shared" si="315"/>
      </c>
    </row>
    <row r="185" spans="1:130" ht="12.75">
      <c r="A185" s="165">
        <v>173</v>
      </c>
      <c r="B185" s="170"/>
      <c r="C185" s="171"/>
      <c r="D185" s="172"/>
      <c r="E185" s="173"/>
      <c r="F185" s="24"/>
      <c r="G185" s="181"/>
      <c r="H185" s="46">
        <f t="shared" si="249"/>
        <v>0</v>
      </c>
      <c r="I185" s="21"/>
      <c r="J185" s="46">
        <f t="shared" si="250"/>
        <v>0</v>
      </c>
      <c r="K185" s="25"/>
      <c r="L185" s="46">
        <f t="shared" si="251"/>
        <v>0</v>
      </c>
      <c r="M185" s="20"/>
      <c r="N185" s="46">
        <f t="shared" si="252"/>
        <v>0</v>
      </c>
      <c r="O185" s="23"/>
      <c r="P185" s="46">
        <f t="shared" si="253"/>
        <v>0</v>
      </c>
      <c r="Q185" s="21"/>
      <c r="R185" s="46">
        <f t="shared" si="254"/>
        <v>0</v>
      </c>
      <c r="S185" s="23"/>
      <c r="T185" s="46">
        <f t="shared" si="255"/>
        <v>0</v>
      </c>
      <c r="U185" s="22"/>
      <c r="V185" s="46">
        <f t="shared" si="256"/>
        <v>0</v>
      </c>
      <c r="W185" s="93"/>
      <c r="X185" s="46">
        <f t="shared" si="257"/>
        <v>0</v>
      </c>
      <c r="Y185" s="63"/>
      <c r="Z185" s="130"/>
      <c r="AA185" s="131"/>
      <c r="AB185" s="46">
        <f t="shared" si="258"/>
        <v>0</v>
      </c>
      <c r="AC185" s="32">
        <f t="shared" si="259"/>
        <v>0</v>
      </c>
      <c r="AD185" s="176">
        <f t="shared" si="260"/>
      </c>
      <c r="AE185" s="30">
        <f t="shared" si="261"/>
        <v>0</v>
      </c>
      <c r="AF185" s="113"/>
      <c r="AG185" s="128">
        <f t="shared" si="262"/>
        <v>0</v>
      </c>
      <c r="AH185" s="128">
        <f t="shared" si="263"/>
        <v>0</v>
      </c>
      <c r="AI185" s="66">
        <f t="shared" si="264"/>
      </c>
      <c r="AJ185" s="66">
        <f t="shared" si="265"/>
        <v>0</v>
      </c>
      <c r="AK185" s="66">
        <f t="shared" si="266"/>
        <v>0</v>
      </c>
      <c r="AL185" s="67">
        <f t="shared" si="267"/>
      </c>
      <c r="AM185" s="129">
        <f t="shared" si="268"/>
        <v>0</v>
      </c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9">
        <f t="shared" si="269"/>
      </c>
      <c r="BI185" s="69">
        <f t="shared" si="270"/>
      </c>
      <c r="BJ185" s="69">
        <f t="shared" si="271"/>
      </c>
      <c r="BK185" s="69">
        <f t="shared" si="272"/>
      </c>
      <c r="BL185" s="69">
        <f t="shared" si="273"/>
      </c>
      <c r="BM185" s="69">
        <f t="shared" si="274"/>
      </c>
      <c r="BN185" s="69">
        <f t="shared" si="275"/>
      </c>
      <c r="BO185" s="69">
        <f t="shared" si="276"/>
      </c>
      <c r="BP185" s="69">
        <f t="shared" si="277"/>
      </c>
      <c r="BQ185" s="69">
        <f t="shared" si="278"/>
      </c>
      <c r="BR185" s="69">
        <f t="shared" si="279"/>
      </c>
      <c r="BS185" s="69">
        <f t="shared" si="280"/>
      </c>
      <c r="BT185" s="69">
        <f t="shared" si="281"/>
      </c>
      <c r="BU185" s="69">
        <f t="shared" si="282"/>
      </c>
      <c r="BV185" s="69">
        <f t="shared" si="283"/>
      </c>
      <c r="BW185" s="69">
        <f t="shared" si="284"/>
      </c>
      <c r="BX185" s="69">
        <f t="shared" si="285"/>
      </c>
      <c r="BY185" s="69">
        <f t="shared" si="286"/>
      </c>
      <c r="BZ185" s="70">
        <f t="shared" si="287"/>
      </c>
      <c r="CA185" s="70">
        <f t="shared" si="288"/>
      </c>
      <c r="CB185" s="70">
        <f t="shared" si="289"/>
      </c>
      <c r="CC185" s="70">
        <f t="shared" si="290"/>
      </c>
      <c r="CD185" s="78"/>
      <c r="CE185" s="15">
        <f t="shared" si="291"/>
      </c>
      <c r="CF185" s="52"/>
      <c r="DA185" s="69">
        <f t="shared" si="292"/>
      </c>
      <c r="DB185" s="69">
        <f t="shared" si="293"/>
      </c>
      <c r="DC185" s="69">
        <f t="shared" si="294"/>
      </c>
      <c r="DD185" s="69">
        <f t="shared" si="295"/>
      </c>
      <c r="DE185" s="69">
        <f t="shared" si="296"/>
      </c>
      <c r="DF185" s="69">
        <f t="shared" si="297"/>
      </c>
      <c r="DG185" s="69">
        <f t="shared" si="298"/>
      </c>
      <c r="DH185" s="69">
        <f t="shared" si="299"/>
      </c>
      <c r="DI185" s="69">
        <f t="shared" si="300"/>
      </c>
      <c r="DJ185" s="69">
        <f t="shared" si="301"/>
      </c>
      <c r="DK185" s="69">
        <f t="shared" si="302"/>
      </c>
      <c r="DL185" s="69">
        <f t="shared" si="303"/>
      </c>
      <c r="DM185" s="69">
        <f t="shared" si="304"/>
      </c>
      <c r="DN185" s="69">
        <f t="shared" si="305"/>
      </c>
      <c r="DO185" s="69">
        <f t="shared" si="306"/>
      </c>
      <c r="DP185" s="69">
        <f t="shared" si="307"/>
      </c>
      <c r="DQ185" s="69">
        <f t="shared" si="308"/>
      </c>
      <c r="DR185" s="69">
        <f t="shared" si="309"/>
      </c>
      <c r="DS185" s="70">
        <f t="shared" si="310"/>
      </c>
      <c r="DT185" s="70">
        <f t="shared" si="311"/>
      </c>
      <c r="DU185" s="70">
        <f t="shared" si="312"/>
      </c>
      <c r="DV185" s="70">
        <f t="shared" si="313"/>
      </c>
      <c r="DX185" s="15">
        <f t="shared" si="314"/>
      </c>
      <c r="DY185" s="160"/>
      <c r="DZ185" s="15">
        <f t="shared" si="315"/>
      </c>
    </row>
    <row r="186" spans="1:130" ht="12.75">
      <c r="A186" s="165">
        <v>174</v>
      </c>
      <c r="B186" s="170"/>
      <c r="C186" s="171"/>
      <c r="D186" s="172"/>
      <c r="E186" s="173"/>
      <c r="F186" s="24"/>
      <c r="G186" s="181"/>
      <c r="H186" s="46">
        <f t="shared" si="249"/>
        <v>0</v>
      </c>
      <c r="I186" s="21"/>
      <c r="J186" s="46">
        <f t="shared" si="250"/>
        <v>0</v>
      </c>
      <c r="K186" s="25"/>
      <c r="L186" s="46">
        <f t="shared" si="251"/>
        <v>0</v>
      </c>
      <c r="M186" s="20"/>
      <c r="N186" s="46">
        <f t="shared" si="252"/>
        <v>0</v>
      </c>
      <c r="O186" s="23"/>
      <c r="P186" s="46">
        <f t="shared" si="253"/>
        <v>0</v>
      </c>
      <c r="Q186" s="21"/>
      <c r="R186" s="46">
        <f t="shared" si="254"/>
        <v>0</v>
      </c>
      <c r="S186" s="23"/>
      <c r="T186" s="46">
        <f t="shared" si="255"/>
        <v>0</v>
      </c>
      <c r="U186" s="22"/>
      <c r="V186" s="46">
        <f t="shared" si="256"/>
        <v>0</v>
      </c>
      <c r="W186" s="93"/>
      <c r="X186" s="46">
        <f t="shared" si="257"/>
        <v>0</v>
      </c>
      <c r="Y186" s="63"/>
      <c r="Z186" s="130"/>
      <c r="AA186" s="131"/>
      <c r="AB186" s="46">
        <f t="shared" si="258"/>
        <v>0</v>
      </c>
      <c r="AC186" s="32">
        <f t="shared" si="259"/>
        <v>0</v>
      </c>
      <c r="AD186" s="176">
        <f t="shared" si="260"/>
      </c>
      <c r="AE186" s="30">
        <f t="shared" si="261"/>
        <v>0</v>
      </c>
      <c r="AF186" s="113"/>
      <c r="AG186" s="128">
        <f t="shared" si="262"/>
        <v>0</v>
      </c>
      <c r="AH186" s="128">
        <f t="shared" si="263"/>
        <v>0</v>
      </c>
      <c r="AI186" s="66">
        <f t="shared" si="264"/>
      </c>
      <c r="AJ186" s="66">
        <f t="shared" si="265"/>
        <v>0</v>
      </c>
      <c r="AK186" s="66">
        <f t="shared" si="266"/>
        <v>0</v>
      </c>
      <c r="AL186" s="67">
        <f t="shared" si="267"/>
      </c>
      <c r="AM186" s="129">
        <f t="shared" si="268"/>
        <v>0</v>
      </c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9">
        <f t="shared" si="269"/>
      </c>
      <c r="BI186" s="69">
        <f t="shared" si="270"/>
      </c>
      <c r="BJ186" s="69">
        <f t="shared" si="271"/>
      </c>
      <c r="BK186" s="69">
        <f t="shared" si="272"/>
      </c>
      <c r="BL186" s="69">
        <f t="shared" si="273"/>
      </c>
      <c r="BM186" s="69">
        <f t="shared" si="274"/>
      </c>
      <c r="BN186" s="69">
        <f t="shared" si="275"/>
      </c>
      <c r="BO186" s="69">
        <f t="shared" si="276"/>
      </c>
      <c r="BP186" s="69">
        <f t="shared" si="277"/>
      </c>
      <c r="BQ186" s="69">
        <f t="shared" si="278"/>
      </c>
      <c r="BR186" s="69">
        <f t="shared" si="279"/>
      </c>
      <c r="BS186" s="69">
        <f t="shared" si="280"/>
      </c>
      <c r="BT186" s="69">
        <f t="shared" si="281"/>
      </c>
      <c r="BU186" s="69">
        <f t="shared" si="282"/>
      </c>
      <c r="BV186" s="69">
        <f t="shared" si="283"/>
      </c>
      <c r="BW186" s="69">
        <f t="shared" si="284"/>
      </c>
      <c r="BX186" s="69">
        <f t="shared" si="285"/>
      </c>
      <c r="BY186" s="69">
        <f t="shared" si="286"/>
      </c>
      <c r="BZ186" s="70">
        <f t="shared" si="287"/>
      </c>
      <c r="CA186" s="70">
        <f t="shared" si="288"/>
      </c>
      <c r="CB186" s="70">
        <f t="shared" si="289"/>
      </c>
      <c r="CC186" s="70">
        <f t="shared" si="290"/>
      </c>
      <c r="CD186" s="78"/>
      <c r="CE186" s="15">
        <f t="shared" si="291"/>
      </c>
      <c r="CF186" s="52"/>
      <c r="DA186" s="69">
        <f t="shared" si="292"/>
      </c>
      <c r="DB186" s="69">
        <f t="shared" si="293"/>
      </c>
      <c r="DC186" s="69">
        <f t="shared" si="294"/>
      </c>
      <c r="DD186" s="69">
        <f t="shared" si="295"/>
      </c>
      <c r="DE186" s="69">
        <f t="shared" si="296"/>
      </c>
      <c r="DF186" s="69">
        <f t="shared" si="297"/>
      </c>
      <c r="DG186" s="69">
        <f t="shared" si="298"/>
      </c>
      <c r="DH186" s="69">
        <f t="shared" si="299"/>
      </c>
      <c r="DI186" s="69">
        <f t="shared" si="300"/>
      </c>
      <c r="DJ186" s="69">
        <f t="shared" si="301"/>
      </c>
      <c r="DK186" s="69">
        <f t="shared" si="302"/>
      </c>
      <c r="DL186" s="69">
        <f t="shared" si="303"/>
      </c>
      <c r="DM186" s="69">
        <f t="shared" si="304"/>
      </c>
      <c r="DN186" s="69">
        <f t="shared" si="305"/>
      </c>
      <c r="DO186" s="69">
        <f t="shared" si="306"/>
      </c>
      <c r="DP186" s="69">
        <f t="shared" si="307"/>
      </c>
      <c r="DQ186" s="69">
        <f t="shared" si="308"/>
      </c>
      <c r="DR186" s="69">
        <f t="shared" si="309"/>
      </c>
      <c r="DS186" s="70">
        <f t="shared" si="310"/>
      </c>
      <c r="DT186" s="70">
        <f t="shared" si="311"/>
      </c>
      <c r="DU186" s="70">
        <f t="shared" si="312"/>
      </c>
      <c r="DV186" s="70">
        <f t="shared" si="313"/>
      </c>
      <c r="DX186" s="15">
        <f t="shared" si="314"/>
      </c>
      <c r="DY186" s="160"/>
      <c r="DZ186" s="15">
        <f t="shared" si="315"/>
      </c>
    </row>
    <row r="187" spans="1:130" ht="12.75">
      <c r="A187" s="165">
        <v>175</v>
      </c>
      <c r="B187" s="170"/>
      <c r="C187" s="171"/>
      <c r="D187" s="172"/>
      <c r="E187" s="173"/>
      <c r="F187" s="24"/>
      <c r="G187" s="181"/>
      <c r="H187" s="46">
        <f t="shared" si="249"/>
        <v>0</v>
      </c>
      <c r="I187" s="21"/>
      <c r="J187" s="46">
        <f t="shared" si="250"/>
        <v>0</v>
      </c>
      <c r="K187" s="25"/>
      <c r="L187" s="46">
        <f t="shared" si="251"/>
        <v>0</v>
      </c>
      <c r="M187" s="20"/>
      <c r="N187" s="46">
        <f t="shared" si="252"/>
        <v>0</v>
      </c>
      <c r="O187" s="23"/>
      <c r="P187" s="46">
        <f t="shared" si="253"/>
        <v>0</v>
      </c>
      <c r="Q187" s="21"/>
      <c r="R187" s="46">
        <f t="shared" si="254"/>
        <v>0</v>
      </c>
      <c r="S187" s="23"/>
      <c r="T187" s="46">
        <f t="shared" si="255"/>
        <v>0</v>
      </c>
      <c r="U187" s="22"/>
      <c r="V187" s="46">
        <f t="shared" si="256"/>
        <v>0</v>
      </c>
      <c r="W187" s="93"/>
      <c r="X187" s="46">
        <f t="shared" si="257"/>
        <v>0</v>
      </c>
      <c r="Y187" s="63"/>
      <c r="Z187" s="130"/>
      <c r="AA187" s="131"/>
      <c r="AB187" s="46">
        <f t="shared" si="258"/>
        <v>0</v>
      </c>
      <c r="AC187" s="32">
        <f t="shared" si="259"/>
        <v>0</v>
      </c>
      <c r="AD187" s="176">
        <f t="shared" si="260"/>
      </c>
      <c r="AE187" s="30">
        <f t="shared" si="261"/>
        <v>0</v>
      </c>
      <c r="AF187" s="113"/>
      <c r="AG187" s="128">
        <f t="shared" si="262"/>
        <v>0</v>
      </c>
      <c r="AH187" s="128">
        <f t="shared" si="263"/>
        <v>0</v>
      </c>
      <c r="AI187" s="66">
        <f t="shared" si="264"/>
      </c>
      <c r="AJ187" s="66">
        <f t="shared" si="265"/>
        <v>0</v>
      </c>
      <c r="AK187" s="66">
        <f t="shared" si="266"/>
        <v>0</v>
      </c>
      <c r="AL187" s="67">
        <f t="shared" si="267"/>
      </c>
      <c r="AM187" s="129">
        <f t="shared" si="268"/>
        <v>0</v>
      </c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9">
        <f t="shared" si="269"/>
      </c>
      <c r="BI187" s="69">
        <f t="shared" si="270"/>
      </c>
      <c r="BJ187" s="69">
        <f t="shared" si="271"/>
      </c>
      <c r="BK187" s="69">
        <f t="shared" si="272"/>
      </c>
      <c r="BL187" s="69">
        <f t="shared" si="273"/>
      </c>
      <c r="BM187" s="69">
        <f t="shared" si="274"/>
      </c>
      <c r="BN187" s="69">
        <f t="shared" si="275"/>
      </c>
      <c r="BO187" s="69">
        <f t="shared" si="276"/>
      </c>
      <c r="BP187" s="69">
        <f t="shared" si="277"/>
      </c>
      <c r="BQ187" s="69">
        <f t="shared" si="278"/>
      </c>
      <c r="BR187" s="69">
        <f t="shared" si="279"/>
      </c>
      <c r="BS187" s="69">
        <f t="shared" si="280"/>
      </c>
      <c r="BT187" s="69">
        <f t="shared" si="281"/>
      </c>
      <c r="BU187" s="69">
        <f t="shared" si="282"/>
      </c>
      <c r="BV187" s="69">
        <f t="shared" si="283"/>
      </c>
      <c r="BW187" s="69">
        <f t="shared" si="284"/>
      </c>
      <c r="BX187" s="69">
        <f t="shared" si="285"/>
      </c>
      <c r="BY187" s="69">
        <f t="shared" si="286"/>
      </c>
      <c r="BZ187" s="70">
        <f t="shared" si="287"/>
      </c>
      <c r="CA187" s="70">
        <f t="shared" si="288"/>
      </c>
      <c r="CB187" s="70">
        <f t="shared" si="289"/>
      </c>
      <c r="CC187" s="70">
        <f t="shared" si="290"/>
      </c>
      <c r="CD187" s="78"/>
      <c r="CE187" s="15">
        <f t="shared" si="291"/>
      </c>
      <c r="CF187" s="52"/>
      <c r="DA187" s="69">
        <f t="shared" si="292"/>
      </c>
      <c r="DB187" s="69">
        <f t="shared" si="293"/>
      </c>
      <c r="DC187" s="69">
        <f t="shared" si="294"/>
      </c>
      <c r="DD187" s="69">
        <f t="shared" si="295"/>
      </c>
      <c r="DE187" s="69">
        <f t="shared" si="296"/>
      </c>
      <c r="DF187" s="69">
        <f t="shared" si="297"/>
      </c>
      <c r="DG187" s="69">
        <f t="shared" si="298"/>
      </c>
      <c r="DH187" s="69">
        <f t="shared" si="299"/>
      </c>
      <c r="DI187" s="69">
        <f t="shared" si="300"/>
      </c>
      <c r="DJ187" s="69">
        <f t="shared" si="301"/>
      </c>
      <c r="DK187" s="69">
        <f t="shared" si="302"/>
      </c>
      <c r="DL187" s="69">
        <f t="shared" si="303"/>
      </c>
      <c r="DM187" s="69">
        <f t="shared" si="304"/>
      </c>
      <c r="DN187" s="69">
        <f t="shared" si="305"/>
      </c>
      <c r="DO187" s="69">
        <f t="shared" si="306"/>
      </c>
      <c r="DP187" s="69">
        <f t="shared" si="307"/>
      </c>
      <c r="DQ187" s="69">
        <f t="shared" si="308"/>
      </c>
      <c r="DR187" s="69">
        <f t="shared" si="309"/>
      </c>
      <c r="DS187" s="70">
        <f t="shared" si="310"/>
      </c>
      <c r="DT187" s="70">
        <f t="shared" si="311"/>
      </c>
      <c r="DU187" s="70">
        <f t="shared" si="312"/>
      </c>
      <c r="DV187" s="70">
        <f t="shared" si="313"/>
      </c>
      <c r="DX187" s="15">
        <f t="shared" si="314"/>
      </c>
      <c r="DY187" s="160"/>
      <c r="DZ187" s="15">
        <f t="shared" si="315"/>
      </c>
    </row>
    <row r="188" spans="1:130" ht="12.75">
      <c r="A188" s="165">
        <v>176</v>
      </c>
      <c r="B188" s="170"/>
      <c r="C188" s="171"/>
      <c r="D188" s="172"/>
      <c r="E188" s="173"/>
      <c r="F188" s="24"/>
      <c r="G188" s="181"/>
      <c r="H188" s="46">
        <f t="shared" si="249"/>
        <v>0</v>
      </c>
      <c r="I188" s="21"/>
      <c r="J188" s="46">
        <f t="shared" si="250"/>
        <v>0</v>
      </c>
      <c r="K188" s="25"/>
      <c r="L188" s="46">
        <f t="shared" si="251"/>
        <v>0</v>
      </c>
      <c r="M188" s="20"/>
      <c r="N188" s="46">
        <f t="shared" si="252"/>
        <v>0</v>
      </c>
      <c r="O188" s="23"/>
      <c r="P188" s="46">
        <f t="shared" si="253"/>
        <v>0</v>
      </c>
      <c r="Q188" s="21"/>
      <c r="R188" s="46">
        <f t="shared" si="254"/>
        <v>0</v>
      </c>
      <c r="S188" s="23"/>
      <c r="T188" s="46">
        <f t="shared" si="255"/>
        <v>0</v>
      </c>
      <c r="U188" s="22"/>
      <c r="V188" s="46">
        <f t="shared" si="256"/>
        <v>0</v>
      </c>
      <c r="W188" s="93"/>
      <c r="X188" s="46">
        <f t="shared" si="257"/>
        <v>0</v>
      </c>
      <c r="Y188" s="63"/>
      <c r="Z188" s="130"/>
      <c r="AA188" s="131"/>
      <c r="AB188" s="46">
        <f t="shared" si="258"/>
        <v>0</v>
      </c>
      <c r="AC188" s="32">
        <f t="shared" si="259"/>
        <v>0</v>
      </c>
      <c r="AD188" s="176">
        <f t="shared" si="260"/>
      </c>
      <c r="AE188" s="30">
        <f t="shared" si="261"/>
        <v>0</v>
      </c>
      <c r="AF188" s="113"/>
      <c r="AG188" s="128">
        <f t="shared" si="262"/>
        <v>0</v>
      </c>
      <c r="AH188" s="128">
        <f t="shared" si="263"/>
        <v>0</v>
      </c>
      <c r="AI188" s="66">
        <f t="shared" si="264"/>
      </c>
      <c r="AJ188" s="66">
        <f t="shared" si="265"/>
        <v>0</v>
      </c>
      <c r="AK188" s="66">
        <f t="shared" si="266"/>
        <v>0</v>
      </c>
      <c r="AL188" s="67">
        <f t="shared" si="267"/>
      </c>
      <c r="AM188" s="129">
        <f t="shared" si="268"/>
        <v>0</v>
      </c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9">
        <f t="shared" si="269"/>
      </c>
      <c r="BI188" s="69">
        <f t="shared" si="270"/>
      </c>
      <c r="BJ188" s="69">
        <f t="shared" si="271"/>
      </c>
      <c r="BK188" s="69">
        <f t="shared" si="272"/>
      </c>
      <c r="BL188" s="69">
        <f t="shared" si="273"/>
      </c>
      <c r="BM188" s="69">
        <f t="shared" si="274"/>
      </c>
      <c r="BN188" s="69">
        <f t="shared" si="275"/>
      </c>
      <c r="BO188" s="69">
        <f t="shared" si="276"/>
      </c>
      <c r="BP188" s="69">
        <f t="shared" si="277"/>
      </c>
      <c r="BQ188" s="69">
        <f t="shared" si="278"/>
      </c>
      <c r="BR188" s="69">
        <f t="shared" si="279"/>
      </c>
      <c r="BS188" s="69">
        <f t="shared" si="280"/>
      </c>
      <c r="BT188" s="69">
        <f t="shared" si="281"/>
      </c>
      <c r="BU188" s="69">
        <f t="shared" si="282"/>
      </c>
      <c r="BV188" s="69">
        <f t="shared" si="283"/>
      </c>
      <c r="BW188" s="69">
        <f t="shared" si="284"/>
      </c>
      <c r="BX188" s="69">
        <f t="shared" si="285"/>
      </c>
      <c r="BY188" s="69">
        <f t="shared" si="286"/>
      </c>
      <c r="BZ188" s="70">
        <f t="shared" si="287"/>
      </c>
      <c r="CA188" s="70">
        <f t="shared" si="288"/>
      </c>
      <c r="CB188" s="70">
        <f t="shared" si="289"/>
      </c>
      <c r="CC188" s="70">
        <f t="shared" si="290"/>
      </c>
      <c r="CD188" s="78"/>
      <c r="CE188" s="15">
        <f t="shared" si="291"/>
      </c>
      <c r="CF188" s="52"/>
      <c r="DA188" s="69">
        <f t="shared" si="292"/>
      </c>
      <c r="DB188" s="69">
        <f t="shared" si="293"/>
      </c>
      <c r="DC188" s="69">
        <f t="shared" si="294"/>
      </c>
      <c r="DD188" s="69">
        <f t="shared" si="295"/>
      </c>
      <c r="DE188" s="69">
        <f t="shared" si="296"/>
      </c>
      <c r="DF188" s="69">
        <f t="shared" si="297"/>
      </c>
      <c r="DG188" s="69">
        <f t="shared" si="298"/>
      </c>
      <c r="DH188" s="69">
        <f t="shared" si="299"/>
      </c>
      <c r="DI188" s="69">
        <f t="shared" si="300"/>
      </c>
      <c r="DJ188" s="69">
        <f t="shared" si="301"/>
      </c>
      <c r="DK188" s="69">
        <f t="shared" si="302"/>
      </c>
      <c r="DL188" s="69">
        <f t="shared" si="303"/>
      </c>
      <c r="DM188" s="69">
        <f t="shared" si="304"/>
      </c>
      <c r="DN188" s="69">
        <f t="shared" si="305"/>
      </c>
      <c r="DO188" s="69">
        <f t="shared" si="306"/>
      </c>
      <c r="DP188" s="69">
        <f t="shared" si="307"/>
      </c>
      <c r="DQ188" s="69">
        <f t="shared" si="308"/>
      </c>
      <c r="DR188" s="69">
        <f t="shared" si="309"/>
      </c>
      <c r="DS188" s="70">
        <f t="shared" si="310"/>
      </c>
      <c r="DT188" s="70">
        <f t="shared" si="311"/>
      </c>
      <c r="DU188" s="70">
        <f t="shared" si="312"/>
      </c>
      <c r="DV188" s="70">
        <f t="shared" si="313"/>
      </c>
      <c r="DX188" s="15">
        <f t="shared" si="314"/>
      </c>
      <c r="DY188" s="160"/>
      <c r="DZ188" s="15">
        <f t="shared" si="315"/>
      </c>
    </row>
    <row r="189" spans="1:130" ht="12.75">
      <c r="A189" s="165">
        <v>177</v>
      </c>
      <c r="B189" s="170"/>
      <c r="C189" s="171"/>
      <c r="D189" s="172"/>
      <c r="E189" s="173"/>
      <c r="F189" s="24"/>
      <c r="G189" s="181"/>
      <c r="H189" s="46">
        <f t="shared" si="249"/>
        <v>0</v>
      </c>
      <c r="I189" s="21"/>
      <c r="J189" s="46">
        <f t="shared" si="250"/>
        <v>0</v>
      </c>
      <c r="K189" s="25"/>
      <c r="L189" s="46">
        <f t="shared" si="251"/>
        <v>0</v>
      </c>
      <c r="M189" s="20"/>
      <c r="N189" s="46">
        <f t="shared" si="252"/>
        <v>0</v>
      </c>
      <c r="O189" s="23"/>
      <c r="P189" s="46">
        <f t="shared" si="253"/>
        <v>0</v>
      </c>
      <c r="Q189" s="21"/>
      <c r="R189" s="46">
        <f t="shared" si="254"/>
        <v>0</v>
      </c>
      <c r="S189" s="23"/>
      <c r="T189" s="46">
        <f t="shared" si="255"/>
        <v>0</v>
      </c>
      <c r="U189" s="22"/>
      <c r="V189" s="46">
        <f t="shared" si="256"/>
        <v>0</v>
      </c>
      <c r="W189" s="93"/>
      <c r="X189" s="46">
        <f t="shared" si="257"/>
        <v>0</v>
      </c>
      <c r="Y189" s="63"/>
      <c r="Z189" s="130"/>
      <c r="AA189" s="131"/>
      <c r="AB189" s="46">
        <f t="shared" si="258"/>
        <v>0</v>
      </c>
      <c r="AC189" s="32">
        <f t="shared" si="259"/>
        <v>0</v>
      </c>
      <c r="AD189" s="176">
        <f t="shared" si="260"/>
      </c>
      <c r="AE189" s="30">
        <f t="shared" si="261"/>
        <v>0</v>
      </c>
      <c r="AF189" s="113"/>
      <c r="AG189" s="128">
        <f t="shared" si="262"/>
        <v>0</v>
      </c>
      <c r="AH189" s="128">
        <f t="shared" si="263"/>
        <v>0</v>
      </c>
      <c r="AI189" s="66">
        <f t="shared" si="264"/>
      </c>
      <c r="AJ189" s="66">
        <f t="shared" si="265"/>
        <v>0</v>
      </c>
      <c r="AK189" s="66">
        <f t="shared" si="266"/>
        <v>0</v>
      </c>
      <c r="AL189" s="67">
        <f t="shared" si="267"/>
      </c>
      <c r="AM189" s="129">
        <f t="shared" si="268"/>
        <v>0</v>
      </c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9">
        <f t="shared" si="269"/>
      </c>
      <c r="BI189" s="69">
        <f t="shared" si="270"/>
      </c>
      <c r="BJ189" s="69">
        <f t="shared" si="271"/>
      </c>
      <c r="BK189" s="69">
        <f t="shared" si="272"/>
      </c>
      <c r="BL189" s="69">
        <f t="shared" si="273"/>
      </c>
      <c r="BM189" s="69">
        <f t="shared" si="274"/>
      </c>
      <c r="BN189" s="69">
        <f t="shared" si="275"/>
      </c>
      <c r="BO189" s="69">
        <f t="shared" si="276"/>
      </c>
      <c r="BP189" s="69">
        <f t="shared" si="277"/>
      </c>
      <c r="BQ189" s="69">
        <f t="shared" si="278"/>
      </c>
      <c r="BR189" s="69">
        <f t="shared" si="279"/>
      </c>
      <c r="BS189" s="69">
        <f t="shared" si="280"/>
      </c>
      <c r="BT189" s="69">
        <f t="shared" si="281"/>
      </c>
      <c r="BU189" s="69">
        <f t="shared" si="282"/>
      </c>
      <c r="BV189" s="69">
        <f t="shared" si="283"/>
      </c>
      <c r="BW189" s="69">
        <f t="shared" si="284"/>
      </c>
      <c r="BX189" s="69">
        <f t="shared" si="285"/>
      </c>
      <c r="BY189" s="69">
        <f t="shared" si="286"/>
      </c>
      <c r="BZ189" s="70">
        <f t="shared" si="287"/>
      </c>
      <c r="CA189" s="70">
        <f t="shared" si="288"/>
      </c>
      <c r="CB189" s="70">
        <f t="shared" si="289"/>
      </c>
      <c r="CC189" s="70">
        <f t="shared" si="290"/>
      </c>
      <c r="CD189" s="78"/>
      <c r="CE189" s="15">
        <f t="shared" si="291"/>
      </c>
      <c r="CF189" s="52"/>
      <c r="DA189" s="69">
        <f t="shared" si="292"/>
      </c>
      <c r="DB189" s="69">
        <f t="shared" si="293"/>
      </c>
      <c r="DC189" s="69">
        <f t="shared" si="294"/>
      </c>
      <c r="DD189" s="69">
        <f t="shared" si="295"/>
      </c>
      <c r="DE189" s="69">
        <f t="shared" si="296"/>
      </c>
      <c r="DF189" s="69">
        <f t="shared" si="297"/>
      </c>
      <c r="DG189" s="69">
        <f t="shared" si="298"/>
      </c>
      <c r="DH189" s="69">
        <f t="shared" si="299"/>
      </c>
      <c r="DI189" s="69">
        <f t="shared" si="300"/>
      </c>
      <c r="DJ189" s="69">
        <f t="shared" si="301"/>
      </c>
      <c r="DK189" s="69">
        <f t="shared" si="302"/>
      </c>
      <c r="DL189" s="69">
        <f t="shared" si="303"/>
      </c>
      <c r="DM189" s="69">
        <f t="shared" si="304"/>
      </c>
      <c r="DN189" s="69">
        <f t="shared" si="305"/>
      </c>
      <c r="DO189" s="69">
        <f t="shared" si="306"/>
      </c>
      <c r="DP189" s="69">
        <f t="shared" si="307"/>
      </c>
      <c r="DQ189" s="69">
        <f t="shared" si="308"/>
      </c>
      <c r="DR189" s="69">
        <f t="shared" si="309"/>
      </c>
      <c r="DS189" s="70">
        <f t="shared" si="310"/>
      </c>
      <c r="DT189" s="70">
        <f t="shared" si="311"/>
      </c>
      <c r="DU189" s="70">
        <f t="shared" si="312"/>
      </c>
      <c r="DV189" s="70">
        <f t="shared" si="313"/>
      </c>
      <c r="DX189" s="15">
        <f t="shared" si="314"/>
      </c>
      <c r="DY189" s="160"/>
      <c r="DZ189" s="15">
        <f t="shared" si="315"/>
      </c>
    </row>
    <row r="190" spans="1:130" ht="12.75">
      <c r="A190" s="165">
        <v>178</v>
      </c>
      <c r="B190" s="170"/>
      <c r="C190" s="171"/>
      <c r="D190" s="172"/>
      <c r="E190" s="173"/>
      <c r="F190" s="24"/>
      <c r="G190" s="181"/>
      <c r="H190" s="46">
        <f t="shared" si="249"/>
        <v>0</v>
      </c>
      <c r="I190" s="21"/>
      <c r="J190" s="46">
        <f t="shared" si="250"/>
        <v>0</v>
      </c>
      <c r="K190" s="25"/>
      <c r="L190" s="46">
        <f t="shared" si="251"/>
        <v>0</v>
      </c>
      <c r="M190" s="20"/>
      <c r="N190" s="46">
        <f t="shared" si="252"/>
        <v>0</v>
      </c>
      <c r="O190" s="23"/>
      <c r="P190" s="46">
        <f t="shared" si="253"/>
        <v>0</v>
      </c>
      <c r="Q190" s="21"/>
      <c r="R190" s="46">
        <f t="shared" si="254"/>
        <v>0</v>
      </c>
      <c r="S190" s="23"/>
      <c r="T190" s="46">
        <f t="shared" si="255"/>
        <v>0</v>
      </c>
      <c r="U190" s="22"/>
      <c r="V190" s="46">
        <f t="shared" si="256"/>
        <v>0</v>
      </c>
      <c r="W190" s="93"/>
      <c r="X190" s="46">
        <f t="shared" si="257"/>
        <v>0</v>
      </c>
      <c r="Y190" s="63"/>
      <c r="Z190" s="130"/>
      <c r="AA190" s="131"/>
      <c r="AB190" s="46">
        <f t="shared" si="258"/>
        <v>0</v>
      </c>
      <c r="AC190" s="32">
        <f t="shared" si="259"/>
        <v>0</v>
      </c>
      <c r="AD190" s="176">
        <f t="shared" si="260"/>
      </c>
      <c r="AE190" s="30">
        <f t="shared" si="261"/>
        <v>0</v>
      </c>
      <c r="AF190" s="113"/>
      <c r="AG190" s="128">
        <f t="shared" si="262"/>
        <v>0</v>
      </c>
      <c r="AH190" s="128">
        <f t="shared" si="263"/>
        <v>0</v>
      </c>
      <c r="AI190" s="66">
        <f t="shared" si="264"/>
      </c>
      <c r="AJ190" s="66">
        <f t="shared" si="265"/>
        <v>0</v>
      </c>
      <c r="AK190" s="66">
        <f t="shared" si="266"/>
        <v>0</v>
      </c>
      <c r="AL190" s="67">
        <f t="shared" si="267"/>
      </c>
      <c r="AM190" s="129">
        <f t="shared" si="268"/>
        <v>0</v>
      </c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9">
        <f t="shared" si="269"/>
      </c>
      <c r="BI190" s="69">
        <f t="shared" si="270"/>
      </c>
      <c r="BJ190" s="69">
        <f t="shared" si="271"/>
      </c>
      <c r="BK190" s="69">
        <f t="shared" si="272"/>
      </c>
      <c r="BL190" s="69">
        <f t="shared" si="273"/>
      </c>
      <c r="BM190" s="69">
        <f t="shared" si="274"/>
      </c>
      <c r="BN190" s="69">
        <f t="shared" si="275"/>
      </c>
      <c r="BO190" s="69">
        <f t="shared" si="276"/>
      </c>
      <c r="BP190" s="69">
        <f t="shared" si="277"/>
      </c>
      <c r="BQ190" s="69">
        <f t="shared" si="278"/>
      </c>
      <c r="BR190" s="69">
        <f t="shared" si="279"/>
      </c>
      <c r="BS190" s="69">
        <f t="shared" si="280"/>
      </c>
      <c r="BT190" s="69">
        <f t="shared" si="281"/>
      </c>
      <c r="BU190" s="69">
        <f t="shared" si="282"/>
      </c>
      <c r="BV190" s="69">
        <f t="shared" si="283"/>
      </c>
      <c r="BW190" s="69">
        <f t="shared" si="284"/>
      </c>
      <c r="BX190" s="69">
        <f t="shared" si="285"/>
      </c>
      <c r="BY190" s="69">
        <f t="shared" si="286"/>
      </c>
      <c r="BZ190" s="70">
        <f t="shared" si="287"/>
      </c>
      <c r="CA190" s="70">
        <f t="shared" si="288"/>
      </c>
      <c r="CB190" s="70">
        <f t="shared" si="289"/>
      </c>
      <c r="CC190" s="70">
        <f t="shared" si="290"/>
      </c>
      <c r="CD190" s="78"/>
      <c r="CE190" s="15">
        <f t="shared" si="291"/>
      </c>
      <c r="CF190" s="52"/>
      <c r="DA190" s="69">
        <f t="shared" si="292"/>
      </c>
      <c r="DB190" s="69">
        <f t="shared" si="293"/>
      </c>
      <c r="DC190" s="69">
        <f t="shared" si="294"/>
      </c>
      <c r="DD190" s="69">
        <f t="shared" si="295"/>
      </c>
      <c r="DE190" s="69">
        <f t="shared" si="296"/>
      </c>
      <c r="DF190" s="69">
        <f t="shared" si="297"/>
      </c>
      <c r="DG190" s="69">
        <f t="shared" si="298"/>
      </c>
      <c r="DH190" s="69">
        <f t="shared" si="299"/>
      </c>
      <c r="DI190" s="69">
        <f t="shared" si="300"/>
      </c>
      <c r="DJ190" s="69">
        <f t="shared" si="301"/>
      </c>
      <c r="DK190" s="69">
        <f t="shared" si="302"/>
      </c>
      <c r="DL190" s="69">
        <f t="shared" si="303"/>
      </c>
      <c r="DM190" s="69">
        <f t="shared" si="304"/>
      </c>
      <c r="DN190" s="69">
        <f t="shared" si="305"/>
      </c>
      <c r="DO190" s="69">
        <f t="shared" si="306"/>
      </c>
      <c r="DP190" s="69">
        <f t="shared" si="307"/>
      </c>
      <c r="DQ190" s="69">
        <f t="shared" si="308"/>
      </c>
      <c r="DR190" s="69">
        <f t="shared" si="309"/>
      </c>
      <c r="DS190" s="70">
        <f t="shared" si="310"/>
      </c>
      <c r="DT190" s="70">
        <f t="shared" si="311"/>
      </c>
      <c r="DU190" s="70">
        <f t="shared" si="312"/>
      </c>
      <c r="DV190" s="70">
        <f t="shared" si="313"/>
      </c>
      <c r="DX190" s="15">
        <f t="shared" si="314"/>
      </c>
      <c r="DY190" s="160"/>
      <c r="DZ190" s="15">
        <f t="shared" si="315"/>
      </c>
    </row>
    <row r="191" spans="1:130" ht="12.75">
      <c r="A191" s="165">
        <v>179</v>
      </c>
      <c r="B191" s="170"/>
      <c r="C191" s="171"/>
      <c r="D191" s="172"/>
      <c r="E191" s="173"/>
      <c r="F191" s="24"/>
      <c r="G191" s="181"/>
      <c r="H191" s="46">
        <f t="shared" si="249"/>
        <v>0</v>
      </c>
      <c r="I191" s="21"/>
      <c r="J191" s="46">
        <f t="shared" si="250"/>
        <v>0</v>
      </c>
      <c r="K191" s="25"/>
      <c r="L191" s="46">
        <f t="shared" si="251"/>
        <v>0</v>
      </c>
      <c r="M191" s="20"/>
      <c r="N191" s="46">
        <f t="shared" si="252"/>
        <v>0</v>
      </c>
      <c r="O191" s="23"/>
      <c r="P191" s="46">
        <f t="shared" si="253"/>
        <v>0</v>
      </c>
      <c r="Q191" s="21"/>
      <c r="R191" s="46">
        <f t="shared" si="254"/>
        <v>0</v>
      </c>
      <c r="S191" s="23"/>
      <c r="T191" s="46">
        <f t="shared" si="255"/>
        <v>0</v>
      </c>
      <c r="U191" s="22"/>
      <c r="V191" s="46">
        <f t="shared" si="256"/>
        <v>0</v>
      </c>
      <c r="W191" s="93"/>
      <c r="X191" s="46">
        <f t="shared" si="257"/>
        <v>0</v>
      </c>
      <c r="Y191" s="63"/>
      <c r="Z191" s="130"/>
      <c r="AA191" s="131"/>
      <c r="AB191" s="46">
        <f t="shared" si="258"/>
        <v>0</v>
      </c>
      <c r="AC191" s="32">
        <f t="shared" si="259"/>
        <v>0</v>
      </c>
      <c r="AD191" s="176">
        <f t="shared" si="260"/>
      </c>
      <c r="AE191" s="30">
        <f t="shared" si="261"/>
        <v>0</v>
      </c>
      <c r="AF191" s="113"/>
      <c r="AG191" s="128">
        <f t="shared" si="262"/>
        <v>0</v>
      </c>
      <c r="AH191" s="128">
        <f t="shared" si="263"/>
        <v>0</v>
      </c>
      <c r="AI191" s="66">
        <f t="shared" si="264"/>
      </c>
      <c r="AJ191" s="66">
        <f t="shared" si="265"/>
        <v>0</v>
      </c>
      <c r="AK191" s="66">
        <f t="shared" si="266"/>
        <v>0</v>
      </c>
      <c r="AL191" s="67">
        <f t="shared" si="267"/>
      </c>
      <c r="AM191" s="129">
        <f t="shared" si="268"/>
        <v>0</v>
      </c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9">
        <f t="shared" si="269"/>
      </c>
      <c r="BI191" s="69">
        <f t="shared" si="270"/>
      </c>
      <c r="BJ191" s="69">
        <f t="shared" si="271"/>
      </c>
      <c r="BK191" s="69">
        <f t="shared" si="272"/>
      </c>
      <c r="BL191" s="69">
        <f t="shared" si="273"/>
      </c>
      <c r="BM191" s="69">
        <f t="shared" si="274"/>
      </c>
      <c r="BN191" s="69">
        <f t="shared" si="275"/>
      </c>
      <c r="BO191" s="69">
        <f t="shared" si="276"/>
      </c>
      <c r="BP191" s="69">
        <f t="shared" si="277"/>
      </c>
      <c r="BQ191" s="69">
        <f t="shared" si="278"/>
      </c>
      <c r="BR191" s="69">
        <f t="shared" si="279"/>
      </c>
      <c r="BS191" s="69">
        <f t="shared" si="280"/>
      </c>
      <c r="BT191" s="69">
        <f t="shared" si="281"/>
      </c>
      <c r="BU191" s="69">
        <f t="shared" si="282"/>
      </c>
      <c r="BV191" s="69">
        <f t="shared" si="283"/>
      </c>
      <c r="BW191" s="69">
        <f t="shared" si="284"/>
      </c>
      <c r="BX191" s="69">
        <f t="shared" si="285"/>
      </c>
      <c r="BY191" s="69">
        <f t="shared" si="286"/>
      </c>
      <c r="BZ191" s="70">
        <f t="shared" si="287"/>
      </c>
      <c r="CA191" s="70">
        <f t="shared" si="288"/>
      </c>
      <c r="CB191" s="70">
        <f t="shared" si="289"/>
      </c>
      <c r="CC191" s="70">
        <f t="shared" si="290"/>
      </c>
      <c r="CD191" s="78"/>
      <c r="CE191" s="15">
        <f t="shared" si="291"/>
      </c>
      <c r="CF191" s="52"/>
      <c r="DA191" s="69">
        <f t="shared" si="292"/>
      </c>
      <c r="DB191" s="69">
        <f t="shared" si="293"/>
      </c>
      <c r="DC191" s="69">
        <f t="shared" si="294"/>
      </c>
      <c r="DD191" s="69">
        <f t="shared" si="295"/>
      </c>
      <c r="DE191" s="69">
        <f t="shared" si="296"/>
      </c>
      <c r="DF191" s="69">
        <f t="shared" si="297"/>
      </c>
      <c r="DG191" s="69">
        <f t="shared" si="298"/>
      </c>
      <c r="DH191" s="69">
        <f t="shared" si="299"/>
      </c>
      <c r="DI191" s="69">
        <f t="shared" si="300"/>
      </c>
      <c r="DJ191" s="69">
        <f t="shared" si="301"/>
      </c>
      <c r="DK191" s="69">
        <f t="shared" si="302"/>
      </c>
      <c r="DL191" s="69">
        <f t="shared" si="303"/>
      </c>
      <c r="DM191" s="69">
        <f t="shared" si="304"/>
      </c>
      <c r="DN191" s="69">
        <f t="shared" si="305"/>
      </c>
      <c r="DO191" s="69">
        <f t="shared" si="306"/>
      </c>
      <c r="DP191" s="69">
        <f t="shared" si="307"/>
      </c>
      <c r="DQ191" s="69">
        <f t="shared" si="308"/>
      </c>
      <c r="DR191" s="69">
        <f t="shared" si="309"/>
      </c>
      <c r="DS191" s="70">
        <f t="shared" si="310"/>
      </c>
      <c r="DT191" s="70">
        <f t="shared" si="311"/>
      </c>
      <c r="DU191" s="70">
        <f t="shared" si="312"/>
      </c>
      <c r="DV191" s="70">
        <f t="shared" si="313"/>
      </c>
      <c r="DX191" s="15">
        <f t="shared" si="314"/>
      </c>
      <c r="DY191" s="160"/>
      <c r="DZ191" s="15">
        <f t="shared" si="315"/>
      </c>
    </row>
    <row r="192" spans="1:130" ht="12.75">
      <c r="A192" s="165">
        <v>180</v>
      </c>
      <c r="B192" s="170"/>
      <c r="C192" s="171"/>
      <c r="D192" s="172"/>
      <c r="E192" s="173"/>
      <c r="F192" s="24"/>
      <c r="G192" s="181"/>
      <c r="H192" s="46">
        <f t="shared" si="249"/>
        <v>0</v>
      </c>
      <c r="I192" s="21"/>
      <c r="J192" s="46">
        <f t="shared" si="250"/>
        <v>0</v>
      </c>
      <c r="K192" s="25"/>
      <c r="L192" s="46">
        <f t="shared" si="251"/>
        <v>0</v>
      </c>
      <c r="M192" s="20"/>
      <c r="N192" s="46">
        <f t="shared" si="252"/>
        <v>0</v>
      </c>
      <c r="O192" s="23"/>
      <c r="P192" s="46">
        <f t="shared" si="253"/>
        <v>0</v>
      </c>
      <c r="Q192" s="21"/>
      <c r="R192" s="46">
        <f t="shared" si="254"/>
        <v>0</v>
      </c>
      <c r="S192" s="23"/>
      <c r="T192" s="46">
        <f t="shared" si="255"/>
        <v>0</v>
      </c>
      <c r="U192" s="22"/>
      <c r="V192" s="46">
        <f t="shared" si="256"/>
        <v>0</v>
      </c>
      <c r="W192" s="93"/>
      <c r="X192" s="46">
        <f t="shared" si="257"/>
        <v>0</v>
      </c>
      <c r="Y192" s="63"/>
      <c r="Z192" s="130"/>
      <c r="AA192" s="131"/>
      <c r="AB192" s="46">
        <f t="shared" si="258"/>
        <v>0</v>
      </c>
      <c r="AC192" s="32">
        <f t="shared" si="259"/>
        <v>0</v>
      </c>
      <c r="AD192" s="176">
        <f t="shared" si="260"/>
      </c>
      <c r="AE192" s="30">
        <f t="shared" si="261"/>
        <v>0</v>
      </c>
      <c r="AF192" s="113"/>
      <c r="AG192" s="128">
        <f t="shared" si="262"/>
        <v>0</v>
      </c>
      <c r="AH192" s="128">
        <f t="shared" si="263"/>
        <v>0</v>
      </c>
      <c r="AI192" s="66">
        <f t="shared" si="264"/>
      </c>
      <c r="AJ192" s="66">
        <f t="shared" si="265"/>
        <v>0</v>
      </c>
      <c r="AK192" s="66">
        <f t="shared" si="266"/>
        <v>0</v>
      </c>
      <c r="AL192" s="67">
        <f t="shared" si="267"/>
      </c>
      <c r="AM192" s="129">
        <f t="shared" si="268"/>
        <v>0</v>
      </c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9">
        <f t="shared" si="269"/>
      </c>
      <c r="BI192" s="69">
        <f t="shared" si="270"/>
      </c>
      <c r="BJ192" s="69">
        <f t="shared" si="271"/>
      </c>
      <c r="BK192" s="69">
        <f t="shared" si="272"/>
      </c>
      <c r="BL192" s="69">
        <f t="shared" si="273"/>
      </c>
      <c r="BM192" s="69">
        <f t="shared" si="274"/>
      </c>
      <c r="BN192" s="69">
        <f t="shared" si="275"/>
      </c>
      <c r="BO192" s="69">
        <f t="shared" si="276"/>
      </c>
      <c r="BP192" s="69">
        <f t="shared" si="277"/>
      </c>
      <c r="BQ192" s="69">
        <f t="shared" si="278"/>
      </c>
      <c r="BR192" s="69">
        <f t="shared" si="279"/>
      </c>
      <c r="BS192" s="69">
        <f t="shared" si="280"/>
      </c>
      <c r="BT192" s="69">
        <f t="shared" si="281"/>
      </c>
      <c r="BU192" s="69">
        <f t="shared" si="282"/>
      </c>
      <c r="BV192" s="69">
        <f t="shared" si="283"/>
      </c>
      <c r="BW192" s="69">
        <f t="shared" si="284"/>
      </c>
      <c r="BX192" s="69">
        <f t="shared" si="285"/>
      </c>
      <c r="BY192" s="69">
        <f t="shared" si="286"/>
      </c>
      <c r="BZ192" s="70">
        <f t="shared" si="287"/>
      </c>
      <c r="CA192" s="70">
        <f t="shared" si="288"/>
      </c>
      <c r="CB192" s="70">
        <f t="shared" si="289"/>
      </c>
      <c r="CC192" s="70">
        <f t="shared" si="290"/>
      </c>
      <c r="CD192" s="78"/>
      <c r="CE192" s="15">
        <f t="shared" si="291"/>
      </c>
      <c r="CF192" s="52"/>
      <c r="DA192" s="69">
        <f t="shared" si="292"/>
      </c>
      <c r="DB192" s="69">
        <f t="shared" si="293"/>
      </c>
      <c r="DC192" s="69">
        <f t="shared" si="294"/>
      </c>
      <c r="DD192" s="69">
        <f t="shared" si="295"/>
      </c>
      <c r="DE192" s="69">
        <f t="shared" si="296"/>
      </c>
      <c r="DF192" s="69">
        <f t="shared" si="297"/>
      </c>
      <c r="DG192" s="69">
        <f t="shared" si="298"/>
      </c>
      <c r="DH192" s="69">
        <f t="shared" si="299"/>
      </c>
      <c r="DI192" s="69">
        <f t="shared" si="300"/>
      </c>
      <c r="DJ192" s="69">
        <f t="shared" si="301"/>
      </c>
      <c r="DK192" s="69">
        <f t="shared" si="302"/>
      </c>
      <c r="DL192" s="69">
        <f t="shared" si="303"/>
      </c>
      <c r="DM192" s="69">
        <f t="shared" si="304"/>
      </c>
      <c r="DN192" s="69">
        <f t="shared" si="305"/>
      </c>
      <c r="DO192" s="69">
        <f t="shared" si="306"/>
      </c>
      <c r="DP192" s="69">
        <f t="shared" si="307"/>
      </c>
      <c r="DQ192" s="69">
        <f t="shared" si="308"/>
      </c>
      <c r="DR192" s="69">
        <f t="shared" si="309"/>
      </c>
      <c r="DS192" s="70">
        <f t="shared" si="310"/>
      </c>
      <c r="DT192" s="70">
        <f t="shared" si="311"/>
      </c>
      <c r="DU192" s="70">
        <f t="shared" si="312"/>
      </c>
      <c r="DV192" s="70">
        <f t="shared" si="313"/>
      </c>
      <c r="DX192" s="15">
        <f t="shared" si="314"/>
      </c>
      <c r="DY192" s="160"/>
      <c r="DZ192" s="15">
        <f t="shared" si="315"/>
      </c>
    </row>
    <row r="193" spans="1:130" ht="12.75">
      <c r="A193" s="165">
        <v>181</v>
      </c>
      <c r="B193" s="170"/>
      <c r="C193" s="171"/>
      <c r="D193" s="172"/>
      <c r="E193" s="173"/>
      <c r="F193" s="24"/>
      <c r="G193" s="181"/>
      <c r="H193" s="46">
        <f t="shared" si="249"/>
        <v>0</v>
      </c>
      <c r="I193" s="21"/>
      <c r="J193" s="46">
        <f t="shared" si="250"/>
        <v>0</v>
      </c>
      <c r="K193" s="25"/>
      <c r="L193" s="46">
        <f t="shared" si="251"/>
        <v>0</v>
      </c>
      <c r="M193" s="20"/>
      <c r="N193" s="46">
        <f t="shared" si="252"/>
        <v>0</v>
      </c>
      <c r="O193" s="23"/>
      <c r="P193" s="46">
        <f t="shared" si="253"/>
        <v>0</v>
      </c>
      <c r="Q193" s="21"/>
      <c r="R193" s="46">
        <f t="shared" si="254"/>
        <v>0</v>
      </c>
      <c r="S193" s="23"/>
      <c r="T193" s="46">
        <f t="shared" si="255"/>
        <v>0</v>
      </c>
      <c r="U193" s="22"/>
      <c r="V193" s="46">
        <f t="shared" si="256"/>
        <v>0</v>
      </c>
      <c r="W193" s="93"/>
      <c r="X193" s="46">
        <f t="shared" si="257"/>
        <v>0</v>
      </c>
      <c r="Y193" s="63"/>
      <c r="Z193" s="130"/>
      <c r="AA193" s="131"/>
      <c r="AB193" s="46">
        <f t="shared" si="258"/>
        <v>0</v>
      </c>
      <c r="AC193" s="32">
        <f t="shared" si="259"/>
        <v>0</v>
      </c>
      <c r="AD193" s="176">
        <f t="shared" si="260"/>
      </c>
      <c r="AE193" s="30">
        <f t="shared" si="261"/>
        <v>0</v>
      </c>
      <c r="AF193" s="113"/>
      <c r="AG193" s="128">
        <f t="shared" si="262"/>
        <v>0</v>
      </c>
      <c r="AH193" s="128">
        <f t="shared" si="263"/>
        <v>0</v>
      </c>
      <c r="AI193" s="66">
        <f t="shared" si="264"/>
      </c>
      <c r="AJ193" s="66">
        <f t="shared" si="265"/>
        <v>0</v>
      </c>
      <c r="AK193" s="66">
        <f t="shared" si="266"/>
        <v>0</v>
      </c>
      <c r="AL193" s="67">
        <f t="shared" si="267"/>
      </c>
      <c r="AM193" s="129">
        <f t="shared" si="268"/>
        <v>0</v>
      </c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9">
        <f t="shared" si="269"/>
      </c>
      <c r="BI193" s="69">
        <f t="shared" si="270"/>
      </c>
      <c r="BJ193" s="69">
        <f t="shared" si="271"/>
      </c>
      <c r="BK193" s="69">
        <f t="shared" si="272"/>
      </c>
      <c r="BL193" s="69">
        <f t="shared" si="273"/>
      </c>
      <c r="BM193" s="69">
        <f t="shared" si="274"/>
      </c>
      <c r="BN193" s="69">
        <f t="shared" si="275"/>
      </c>
      <c r="BO193" s="69">
        <f t="shared" si="276"/>
      </c>
      <c r="BP193" s="69">
        <f t="shared" si="277"/>
      </c>
      <c r="BQ193" s="69">
        <f t="shared" si="278"/>
      </c>
      <c r="BR193" s="69">
        <f t="shared" si="279"/>
      </c>
      <c r="BS193" s="69">
        <f t="shared" si="280"/>
      </c>
      <c r="BT193" s="69">
        <f t="shared" si="281"/>
      </c>
      <c r="BU193" s="69">
        <f t="shared" si="282"/>
      </c>
      <c r="BV193" s="69">
        <f t="shared" si="283"/>
      </c>
      <c r="BW193" s="69">
        <f t="shared" si="284"/>
      </c>
      <c r="BX193" s="69">
        <f t="shared" si="285"/>
      </c>
      <c r="BY193" s="69">
        <f t="shared" si="286"/>
      </c>
      <c r="BZ193" s="70">
        <f t="shared" si="287"/>
      </c>
      <c r="CA193" s="70">
        <f t="shared" si="288"/>
      </c>
      <c r="CB193" s="70">
        <f t="shared" si="289"/>
      </c>
      <c r="CC193" s="70">
        <f t="shared" si="290"/>
      </c>
      <c r="CD193" s="78"/>
      <c r="CE193" s="15">
        <f t="shared" si="291"/>
      </c>
      <c r="CF193" s="52"/>
      <c r="DA193" s="69">
        <f t="shared" si="292"/>
      </c>
      <c r="DB193" s="69">
        <f t="shared" si="293"/>
      </c>
      <c r="DC193" s="69">
        <f t="shared" si="294"/>
      </c>
      <c r="DD193" s="69">
        <f t="shared" si="295"/>
      </c>
      <c r="DE193" s="69">
        <f t="shared" si="296"/>
      </c>
      <c r="DF193" s="69">
        <f t="shared" si="297"/>
      </c>
      <c r="DG193" s="69">
        <f t="shared" si="298"/>
      </c>
      <c r="DH193" s="69">
        <f t="shared" si="299"/>
      </c>
      <c r="DI193" s="69">
        <f t="shared" si="300"/>
      </c>
      <c r="DJ193" s="69">
        <f t="shared" si="301"/>
      </c>
      <c r="DK193" s="69">
        <f t="shared" si="302"/>
      </c>
      <c r="DL193" s="69">
        <f t="shared" si="303"/>
      </c>
      <c r="DM193" s="69">
        <f t="shared" si="304"/>
      </c>
      <c r="DN193" s="69">
        <f t="shared" si="305"/>
      </c>
      <c r="DO193" s="69">
        <f t="shared" si="306"/>
      </c>
      <c r="DP193" s="69">
        <f t="shared" si="307"/>
      </c>
      <c r="DQ193" s="69">
        <f t="shared" si="308"/>
      </c>
      <c r="DR193" s="69">
        <f t="shared" si="309"/>
      </c>
      <c r="DS193" s="70">
        <f t="shared" si="310"/>
      </c>
      <c r="DT193" s="70">
        <f t="shared" si="311"/>
      </c>
      <c r="DU193" s="70">
        <f t="shared" si="312"/>
      </c>
      <c r="DV193" s="70">
        <f t="shared" si="313"/>
      </c>
      <c r="DX193" s="15">
        <f t="shared" si="314"/>
      </c>
      <c r="DY193" s="160"/>
      <c r="DZ193" s="15">
        <f t="shared" si="315"/>
      </c>
    </row>
    <row r="194" spans="1:130" ht="12.75">
      <c r="A194" s="165">
        <v>182</v>
      </c>
      <c r="B194" s="170"/>
      <c r="C194" s="171"/>
      <c r="D194" s="172"/>
      <c r="E194" s="173"/>
      <c r="F194" s="24"/>
      <c r="G194" s="181"/>
      <c r="H194" s="46">
        <f t="shared" si="249"/>
        <v>0</v>
      </c>
      <c r="I194" s="21"/>
      <c r="J194" s="46">
        <f t="shared" si="250"/>
        <v>0</v>
      </c>
      <c r="K194" s="25"/>
      <c r="L194" s="46">
        <f t="shared" si="251"/>
        <v>0</v>
      </c>
      <c r="M194" s="20"/>
      <c r="N194" s="46">
        <f t="shared" si="252"/>
        <v>0</v>
      </c>
      <c r="O194" s="23"/>
      <c r="P194" s="46">
        <f t="shared" si="253"/>
        <v>0</v>
      </c>
      <c r="Q194" s="21"/>
      <c r="R194" s="46">
        <f t="shared" si="254"/>
        <v>0</v>
      </c>
      <c r="S194" s="23"/>
      <c r="T194" s="46">
        <f t="shared" si="255"/>
        <v>0</v>
      </c>
      <c r="U194" s="22"/>
      <c r="V194" s="46">
        <f t="shared" si="256"/>
        <v>0</v>
      </c>
      <c r="W194" s="93"/>
      <c r="X194" s="46">
        <f t="shared" si="257"/>
        <v>0</v>
      </c>
      <c r="Y194" s="63"/>
      <c r="Z194" s="130"/>
      <c r="AA194" s="131"/>
      <c r="AB194" s="46">
        <f t="shared" si="258"/>
        <v>0</v>
      </c>
      <c r="AC194" s="32">
        <f t="shared" si="259"/>
        <v>0</v>
      </c>
      <c r="AD194" s="176">
        <f t="shared" si="260"/>
      </c>
      <c r="AE194" s="30">
        <f t="shared" si="261"/>
        <v>0</v>
      </c>
      <c r="AF194" s="113"/>
      <c r="AG194" s="128">
        <f t="shared" si="262"/>
        <v>0</v>
      </c>
      <c r="AH194" s="128">
        <f t="shared" si="263"/>
        <v>0</v>
      </c>
      <c r="AI194" s="66">
        <f t="shared" si="264"/>
      </c>
      <c r="AJ194" s="66">
        <f t="shared" si="265"/>
        <v>0</v>
      </c>
      <c r="AK194" s="66">
        <f t="shared" si="266"/>
        <v>0</v>
      </c>
      <c r="AL194" s="67">
        <f t="shared" si="267"/>
      </c>
      <c r="AM194" s="129">
        <f t="shared" si="268"/>
        <v>0</v>
      </c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9">
        <f t="shared" si="269"/>
      </c>
      <c r="BI194" s="69">
        <f t="shared" si="270"/>
      </c>
      <c r="BJ194" s="69">
        <f t="shared" si="271"/>
      </c>
      <c r="BK194" s="69">
        <f t="shared" si="272"/>
      </c>
      <c r="BL194" s="69">
        <f t="shared" si="273"/>
      </c>
      <c r="BM194" s="69">
        <f t="shared" si="274"/>
      </c>
      <c r="BN194" s="69">
        <f t="shared" si="275"/>
      </c>
      <c r="BO194" s="69">
        <f t="shared" si="276"/>
      </c>
      <c r="BP194" s="69">
        <f t="shared" si="277"/>
      </c>
      <c r="BQ194" s="69">
        <f t="shared" si="278"/>
      </c>
      <c r="BR194" s="69">
        <f t="shared" si="279"/>
      </c>
      <c r="BS194" s="69">
        <f t="shared" si="280"/>
      </c>
      <c r="BT194" s="69">
        <f t="shared" si="281"/>
      </c>
      <c r="BU194" s="69">
        <f t="shared" si="282"/>
      </c>
      <c r="BV194" s="69">
        <f t="shared" si="283"/>
      </c>
      <c r="BW194" s="69">
        <f t="shared" si="284"/>
      </c>
      <c r="BX194" s="69">
        <f t="shared" si="285"/>
      </c>
      <c r="BY194" s="69">
        <f t="shared" si="286"/>
      </c>
      <c r="BZ194" s="70">
        <f t="shared" si="287"/>
      </c>
      <c r="CA194" s="70">
        <f t="shared" si="288"/>
      </c>
      <c r="CB194" s="70">
        <f t="shared" si="289"/>
      </c>
      <c r="CC194" s="70">
        <f t="shared" si="290"/>
      </c>
      <c r="CD194" s="78"/>
      <c r="CE194" s="15">
        <f t="shared" si="291"/>
      </c>
      <c r="CF194" s="52"/>
      <c r="DA194" s="69">
        <f t="shared" si="292"/>
      </c>
      <c r="DB194" s="69">
        <f t="shared" si="293"/>
      </c>
      <c r="DC194" s="69">
        <f t="shared" si="294"/>
      </c>
      <c r="DD194" s="69">
        <f t="shared" si="295"/>
      </c>
      <c r="DE194" s="69">
        <f t="shared" si="296"/>
      </c>
      <c r="DF194" s="69">
        <f t="shared" si="297"/>
      </c>
      <c r="DG194" s="69">
        <f t="shared" si="298"/>
      </c>
      <c r="DH194" s="69">
        <f t="shared" si="299"/>
      </c>
      <c r="DI194" s="69">
        <f t="shared" si="300"/>
      </c>
      <c r="DJ194" s="69">
        <f t="shared" si="301"/>
      </c>
      <c r="DK194" s="69">
        <f t="shared" si="302"/>
      </c>
      <c r="DL194" s="69">
        <f t="shared" si="303"/>
      </c>
      <c r="DM194" s="69">
        <f t="shared" si="304"/>
      </c>
      <c r="DN194" s="69">
        <f t="shared" si="305"/>
      </c>
      <c r="DO194" s="69">
        <f t="shared" si="306"/>
      </c>
      <c r="DP194" s="69">
        <f t="shared" si="307"/>
      </c>
      <c r="DQ194" s="69">
        <f t="shared" si="308"/>
      </c>
      <c r="DR194" s="69">
        <f t="shared" si="309"/>
      </c>
      <c r="DS194" s="70">
        <f t="shared" si="310"/>
      </c>
      <c r="DT194" s="70">
        <f t="shared" si="311"/>
      </c>
      <c r="DU194" s="70">
        <f t="shared" si="312"/>
      </c>
      <c r="DV194" s="70">
        <f t="shared" si="313"/>
      </c>
      <c r="DX194" s="15">
        <f t="shared" si="314"/>
      </c>
      <c r="DY194" s="160"/>
      <c r="DZ194" s="15">
        <f t="shared" si="315"/>
      </c>
    </row>
    <row r="195" spans="1:130" ht="12.75">
      <c r="A195" s="165">
        <v>183</v>
      </c>
      <c r="B195" s="170"/>
      <c r="C195" s="171"/>
      <c r="D195" s="172"/>
      <c r="E195" s="173"/>
      <c r="F195" s="24"/>
      <c r="G195" s="181"/>
      <c r="H195" s="46">
        <f t="shared" si="249"/>
        <v>0</v>
      </c>
      <c r="I195" s="21"/>
      <c r="J195" s="46">
        <f t="shared" si="250"/>
        <v>0</v>
      </c>
      <c r="K195" s="25"/>
      <c r="L195" s="46">
        <f t="shared" si="251"/>
        <v>0</v>
      </c>
      <c r="M195" s="20"/>
      <c r="N195" s="46">
        <f t="shared" si="252"/>
        <v>0</v>
      </c>
      <c r="O195" s="23"/>
      <c r="P195" s="46">
        <f t="shared" si="253"/>
        <v>0</v>
      </c>
      <c r="Q195" s="21"/>
      <c r="R195" s="46">
        <f t="shared" si="254"/>
        <v>0</v>
      </c>
      <c r="S195" s="23"/>
      <c r="T195" s="46">
        <f t="shared" si="255"/>
        <v>0</v>
      </c>
      <c r="U195" s="22"/>
      <c r="V195" s="46">
        <f t="shared" si="256"/>
        <v>0</v>
      </c>
      <c r="W195" s="93"/>
      <c r="X195" s="46">
        <f t="shared" si="257"/>
        <v>0</v>
      </c>
      <c r="Y195" s="63"/>
      <c r="Z195" s="130"/>
      <c r="AA195" s="131"/>
      <c r="AB195" s="46">
        <f t="shared" si="258"/>
        <v>0</v>
      </c>
      <c r="AC195" s="32">
        <f t="shared" si="259"/>
        <v>0</v>
      </c>
      <c r="AD195" s="176">
        <f t="shared" si="260"/>
      </c>
      <c r="AE195" s="30">
        <f t="shared" si="261"/>
        <v>0</v>
      </c>
      <c r="AF195" s="113"/>
      <c r="AG195" s="128">
        <f t="shared" si="262"/>
        <v>0</v>
      </c>
      <c r="AH195" s="128">
        <f t="shared" si="263"/>
        <v>0</v>
      </c>
      <c r="AI195" s="66">
        <f t="shared" si="264"/>
      </c>
      <c r="AJ195" s="66">
        <f t="shared" si="265"/>
        <v>0</v>
      </c>
      <c r="AK195" s="66">
        <f t="shared" si="266"/>
        <v>0</v>
      </c>
      <c r="AL195" s="67">
        <f t="shared" si="267"/>
      </c>
      <c r="AM195" s="129">
        <f t="shared" si="268"/>
        <v>0</v>
      </c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9">
        <f t="shared" si="269"/>
      </c>
      <c r="BI195" s="69">
        <f t="shared" si="270"/>
      </c>
      <c r="BJ195" s="69">
        <f t="shared" si="271"/>
      </c>
      <c r="BK195" s="69">
        <f t="shared" si="272"/>
      </c>
      <c r="BL195" s="69">
        <f t="shared" si="273"/>
      </c>
      <c r="BM195" s="69">
        <f t="shared" si="274"/>
      </c>
      <c r="BN195" s="69">
        <f t="shared" si="275"/>
      </c>
      <c r="BO195" s="69">
        <f t="shared" si="276"/>
      </c>
      <c r="BP195" s="69">
        <f t="shared" si="277"/>
      </c>
      <c r="BQ195" s="69">
        <f t="shared" si="278"/>
      </c>
      <c r="BR195" s="69">
        <f t="shared" si="279"/>
      </c>
      <c r="BS195" s="69">
        <f t="shared" si="280"/>
      </c>
      <c r="BT195" s="69">
        <f t="shared" si="281"/>
      </c>
      <c r="BU195" s="69">
        <f t="shared" si="282"/>
      </c>
      <c r="BV195" s="69">
        <f t="shared" si="283"/>
      </c>
      <c r="BW195" s="69">
        <f t="shared" si="284"/>
      </c>
      <c r="BX195" s="69">
        <f t="shared" si="285"/>
      </c>
      <c r="BY195" s="69">
        <f t="shared" si="286"/>
      </c>
      <c r="BZ195" s="70">
        <f t="shared" si="287"/>
      </c>
      <c r="CA195" s="70">
        <f t="shared" si="288"/>
      </c>
      <c r="CB195" s="70">
        <f t="shared" si="289"/>
      </c>
      <c r="CC195" s="70">
        <f t="shared" si="290"/>
      </c>
      <c r="CD195" s="78"/>
      <c r="CE195" s="15">
        <f t="shared" si="291"/>
      </c>
      <c r="CF195" s="52"/>
      <c r="DA195" s="69">
        <f t="shared" si="292"/>
      </c>
      <c r="DB195" s="69">
        <f t="shared" si="293"/>
      </c>
      <c r="DC195" s="69">
        <f t="shared" si="294"/>
      </c>
      <c r="DD195" s="69">
        <f t="shared" si="295"/>
      </c>
      <c r="DE195" s="69">
        <f t="shared" si="296"/>
      </c>
      <c r="DF195" s="69">
        <f t="shared" si="297"/>
      </c>
      <c r="DG195" s="69">
        <f t="shared" si="298"/>
      </c>
      <c r="DH195" s="69">
        <f t="shared" si="299"/>
      </c>
      <c r="DI195" s="69">
        <f t="shared" si="300"/>
      </c>
      <c r="DJ195" s="69">
        <f t="shared" si="301"/>
      </c>
      <c r="DK195" s="69">
        <f t="shared" si="302"/>
      </c>
      <c r="DL195" s="69">
        <f t="shared" si="303"/>
      </c>
      <c r="DM195" s="69">
        <f t="shared" si="304"/>
      </c>
      <c r="DN195" s="69">
        <f t="shared" si="305"/>
      </c>
      <c r="DO195" s="69">
        <f t="shared" si="306"/>
      </c>
      <c r="DP195" s="69">
        <f t="shared" si="307"/>
      </c>
      <c r="DQ195" s="69">
        <f t="shared" si="308"/>
      </c>
      <c r="DR195" s="69">
        <f t="shared" si="309"/>
      </c>
      <c r="DS195" s="70">
        <f t="shared" si="310"/>
      </c>
      <c r="DT195" s="70">
        <f t="shared" si="311"/>
      </c>
      <c r="DU195" s="70">
        <f t="shared" si="312"/>
      </c>
      <c r="DV195" s="70">
        <f t="shared" si="313"/>
      </c>
      <c r="DX195" s="15">
        <f t="shared" si="314"/>
      </c>
      <c r="DY195" s="160"/>
      <c r="DZ195" s="15">
        <f t="shared" si="315"/>
      </c>
    </row>
    <row r="196" spans="1:130" ht="12.75">
      <c r="A196" s="165">
        <v>184</v>
      </c>
      <c r="B196" s="170"/>
      <c r="C196" s="171"/>
      <c r="D196" s="172"/>
      <c r="E196" s="173"/>
      <c r="F196" s="24"/>
      <c r="G196" s="181"/>
      <c r="H196" s="46">
        <f t="shared" si="249"/>
        <v>0</v>
      </c>
      <c r="I196" s="21"/>
      <c r="J196" s="46">
        <f t="shared" si="250"/>
        <v>0</v>
      </c>
      <c r="K196" s="25"/>
      <c r="L196" s="46">
        <f t="shared" si="251"/>
        <v>0</v>
      </c>
      <c r="M196" s="20"/>
      <c r="N196" s="46">
        <f t="shared" si="252"/>
        <v>0</v>
      </c>
      <c r="O196" s="23"/>
      <c r="P196" s="46">
        <f t="shared" si="253"/>
        <v>0</v>
      </c>
      <c r="Q196" s="21"/>
      <c r="R196" s="46">
        <f t="shared" si="254"/>
        <v>0</v>
      </c>
      <c r="S196" s="23"/>
      <c r="T196" s="46">
        <f t="shared" si="255"/>
        <v>0</v>
      </c>
      <c r="U196" s="22"/>
      <c r="V196" s="46">
        <f t="shared" si="256"/>
        <v>0</v>
      </c>
      <c r="W196" s="93"/>
      <c r="X196" s="46">
        <f t="shared" si="257"/>
        <v>0</v>
      </c>
      <c r="Y196" s="63"/>
      <c r="Z196" s="130"/>
      <c r="AA196" s="131"/>
      <c r="AB196" s="46">
        <f t="shared" si="258"/>
        <v>0</v>
      </c>
      <c r="AC196" s="32">
        <f t="shared" si="259"/>
        <v>0</v>
      </c>
      <c r="AD196" s="176">
        <f t="shared" si="260"/>
      </c>
      <c r="AE196" s="30">
        <f t="shared" si="261"/>
        <v>0</v>
      </c>
      <c r="AF196" s="113"/>
      <c r="AG196" s="128">
        <f t="shared" si="262"/>
        <v>0</v>
      </c>
      <c r="AH196" s="128">
        <f t="shared" si="263"/>
        <v>0</v>
      </c>
      <c r="AI196" s="66">
        <f t="shared" si="264"/>
      </c>
      <c r="AJ196" s="66">
        <f t="shared" si="265"/>
        <v>0</v>
      </c>
      <c r="AK196" s="66">
        <f t="shared" si="266"/>
        <v>0</v>
      </c>
      <c r="AL196" s="67">
        <f t="shared" si="267"/>
      </c>
      <c r="AM196" s="129">
        <f t="shared" si="268"/>
        <v>0</v>
      </c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9">
        <f t="shared" si="269"/>
      </c>
      <c r="BI196" s="69">
        <f t="shared" si="270"/>
      </c>
      <c r="BJ196" s="69">
        <f t="shared" si="271"/>
      </c>
      <c r="BK196" s="69">
        <f t="shared" si="272"/>
      </c>
      <c r="BL196" s="69">
        <f t="shared" si="273"/>
      </c>
      <c r="BM196" s="69">
        <f t="shared" si="274"/>
      </c>
      <c r="BN196" s="69">
        <f t="shared" si="275"/>
      </c>
      <c r="BO196" s="69">
        <f t="shared" si="276"/>
      </c>
      <c r="BP196" s="69">
        <f t="shared" si="277"/>
      </c>
      <c r="BQ196" s="69">
        <f t="shared" si="278"/>
      </c>
      <c r="BR196" s="69">
        <f t="shared" si="279"/>
      </c>
      <c r="BS196" s="69">
        <f t="shared" si="280"/>
      </c>
      <c r="BT196" s="69">
        <f t="shared" si="281"/>
      </c>
      <c r="BU196" s="69">
        <f t="shared" si="282"/>
      </c>
      <c r="BV196" s="69">
        <f t="shared" si="283"/>
      </c>
      <c r="BW196" s="69">
        <f t="shared" si="284"/>
      </c>
      <c r="BX196" s="69">
        <f t="shared" si="285"/>
      </c>
      <c r="BY196" s="69">
        <f t="shared" si="286"/>
      </c>
      <c r="BZ196" s="70">
        <f t="shared" si="287"/>
      </c>
      <c r="CA196" s="70">
        <f t="shared" si="288"/>
      </c>
      <c r="CB196" s="70">
        <f t="shared" si="289"/>
      </c>
      <c r="CC196" s="70">
        <f t="shared" si="290"/>
      </c>
      <c r="CD196" s="78"/>
      <c r="CE196" s="15">
        <f t="shared" si="291"/>
      </c>
      <c r="CF196" s="52"/>
      <c r="DA196" s="69">
        <f t="shared" si="292"/>
      </c>
      <c r="DB196" s="69">
        <f t="shared" si="293"/>
      </c>
      <c r="DC196" s="69">
        <f t="shared" si="294"/>
      </c>
      <c r="DD196" s="69">
        <f t="shared" si="295"/>
      </c>
      <c r="DE196" s="69">
        <f t="shared" si="296"/>
      </c>
      <c r="DF196" s="69">
        <f t="shared" si="297"/>
      </c>
      <c r="DG196" s="69">
        <f t="shared" si="298"/>
      </c>
      <c r="DH196" s="69">
        <f t="shared" si="299"/>
      </c>
      <c r="DI196" s="69">
        <f t="shared" si="300"/>
      </c>
      <c r="DJ196" s="69">
        <f t="shared" si="301"/>
      </c>
      <c r="DK196" s="69">
        <f t="shared" si="302"/>
      </c>
      <c r="DL196" s="69">
        <f t="shared" si="303"/>
      </c>
      <c r="DM196" s="69">
        <f t="shared" si="304"/>
      </c>
      <c r="DN196" s="69">
        <f t="shared" si="305"/>
      </c>
      <c r="DO196" s="69">
        <f t="shared" si="306"/>
      </c>
      <c r="DP196" s="69">
        <f t="shared" si="307"/>
      </c>
      <c r="DQ196" s="69">
        <f t="shared" si="308"/>
      </c>
      <c r="DR196" s="69">
        <f t="shared" si="309"/>
      </c>
      <c r="DS196" s="70">
        <f t="shared" si="310"/>
      </c>
      <c r="DT196" s="70">
        <f t="shared" si="311"/>
      </c>
      <c r="DU196" s="70">
        <f t="shared" si="312"/>
      </c>
      <c r="DV196" s="70">
        <f t="shared" si="313"/>
      </c>
      <c r="DX196" s="15">
        <f t="shared" si="314"/>
      </c>
      <c r="DY196" s="160"/>
      <c r="DZ196" s="15">
        <f t="shared" si="315"/>
      </c>
    </row>
    <row r="197" spans="1:130" ht="12.75">
      <c r="A197" s="165">
        <v>185</v>
      </c>
      <c r="B197" s="170"/>
      <c r="C197" s="171"/>
      <c r="D197" s="172"/>
      <c r="E197" s="173"/>
      <c r="F197" s="24"/>
      <c r="G197" s="181"/>
      <c r="H197" s="46">
        <f t="shared" si="249"/>
        <v>0</v>
      </c>
      <c r="I197" s="21"/>
      <c r="J197" s="46">
        <f t="shared" si="250"/>
        <v>0</v>
      </c>
      <c r="K197" s="25"/>
      <c r="L197" s="46">
        <f t="shared" si="251"/>
        <v>0</v>
      </c>
      <c r="M197" s="20"/>
      <c r="N197" s="46">
        <f t="shared" si="252"/>
        <v>0</v>
      </c>
      <c r="O197" s="23"/>
      <c r="P197" s="46">
        <f t="shared" si="253"/>
        <v>0</v>
      </c>
      <c r="Q197" s="21"/>
      <c r="R197" s="46">
        <f t="shared" si="254"/>
        <v>0</v>
      </c>
      <c r="S197" s="23"/>
      <c r="T197" s="46">
        <f t="shared" si="255"/>
        <v>0</v>
      </c>
      <c r="U197" s="22"/>
      <c r="V197" s="46">
        <f t="shared" si="256"/>
        <v>0</v>
      </c>
      <c r="W197" s="93"/>
      <c r="X197" s="46">
        <f t="shared" si="257"/>
        <v>0</v>
      </c>
      <c r="Y197" s="63"/>
      <c r="Z197" s="130"/>
      <c r="AA197" s="131"/>
      <c r="AB197" s="46">
        <f t="shared" si="258"/>
        <v>0</v>
      </c>
      <c r="AC197" s="32">
        <f t="shared" si="259"/>
        <v>0</v>
      </c>
      <c r="AD197" s="176">
        <f t="shared" si="260"/>
      </c>
      <c r="AE197" s="30">
        <f t="shared" si="261"/>
        <v>0</v>
      </c>
      <c r="AF197" s="113"/>
      <c r="AG197" s="128">
        <f t="shared" si="262"/>
        <v>0</v>
      </c>
      <c r="AH197" s="128">
        <f t="shared" si="263"/>
        <v>0</v>
      </c>
      <c r="AI197" s="66">
        <f t="shared" si="264"/>
      </c>
      <c r="AJ197" s="66">
        <f t="shared" si="265"/>
        <v>0</v>
      </c>
      <c r="AK197" s="66">
        <f t="shared" si="266"/>
        <v>0</v>
      </c>
      <c r="AL197" s="67">
        <f t="shared" si="267"/>
      </c>
      <c r="AM197" s="129">
        <f t="shared" si="268"/>
        <v>0</v>
      </c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9">
        <f t="shared" si="269"/>
      </c>
      <c r="BI197" s="69">
        <f t="shared" si="270"/>
      </c>
      <c r="BJ197" s="69">
        <f t="shared" si="271"/>
      </c>
      <c r="BK197" s="69">
        <f t="shared" si="272"/>
      </c>
      <c r="BL197" s="69">
        <f t="shared" si="273"/>
      </c>
      <c r="BM197" s="69">
        <f t="shared" si="274"/>
      </c>
      <c r="BN197" s="69">
        <f t="shared" si="275"/>
      </c>
      <c r="BO197" s="69">
        <f t="shared" si="276"/>
      </c>
      <c r="BP197" s="69">
        <f t="shared" si="277"/>
      </c>
      <c r="BQ197" s="69">
        <f t="shared" si="278"/>
      </c>
      <c r="BR197" s="69">
        <f t="shared" si="279"/>
      </c>
      <c r="BS197" s="69">
        <f t="shared" si="280"/>
      </c>
      <c r="BT197" s="69">
        <f t="shared" si="281"/>
      </c>
      <c r="BU197" s="69">
        <f t="shared" si="282"/>
      </c>
      <c r="BV197" s="69">
        <f t="shared" si="283"/>
      </c>
      <c r="BW197" s="69">
        <f t="shared" si="284"/>
      </c>
      <c r="BX197" s="69">
        <f t="shared" si="285"/>
      </c>
      <c r="BY197" s="69">
        <f t="shared" si="286"/>
      </c>
      <c r="BZ197" s="70">
        <f t="shared" si="287"/>
      </c>
      <c r="CA197" s="70">
        <f t="shared" si="288"/>
      </c>
      <c r="CB197" s="70">
        <f t="shared" si="289"/>
      </c>
      <c r="CC197" s="70">
        <f t="shared" si="290"/>
      </c>
      <c r="CD197" s="78"/>
      <c r="CE197" s="15">
        <f t="shared" si="291"/>
      </c>
      <c r="CF197" s="52"/>
      <c r="DA197" s="69">
        <f t="shared" si="292"/>
      </c>
      <c r="DB197" s="69">
        <f t="shared" si="293"/>
      </c>
      <c r="DC197" s="69">
        <f t="shared" si="294"/>
      </c>
      <c r="DD197" s="69">
        <f t="shared" si="295"/>
      </c>
      <c r="DE197" s="69">
        <f t="shared" si="296"/>
      </c>
      <c r="DF197" s="69">
        <f t="shared" si="297"/>
      </c>
      <c r="DG197" s="69">
        <f t="shared" si="298"/>
      </c>
      <c r="DH197" s="69">
        <f t="shared" si="299"/>
      </c>
      <c r="DI197" s="69">
        <f t="shared" si="300"/>
      </c>
      <c r="DJ197" s="69">
        <f t="shared" si="301"/>
      </c>
      <c r="DK197" s="69">
        <f t="shared" si="302"/>
      </c>
      <c r="DL197" s="69">
        <f t="shared" si="303"/>
      </c>
      <c r="DM197" s="69">
        <f t="shared" si="304"/>
      </c>
      <c r="DN197" s="69">
        <f t="shared" si="305"/>
      </c>
      <c r="DO197" s="69">
        <f t="shared" si="306"/>
      </c>
      <c r="DP197" s="69">
        <f t="shared" si="307"/>
      </c>
      <c r="DQ197" s="69">
        <f t="shared" si="308"/>
      </c>
      <c r="DR197" s="69">
        <f t="shared" si="309"/>
      </c>
      <c r="DS197" s="70">
        <f t="shared" si="310"/>
      </c>
      <c r="DT197" s="70">
        <f t="shared" si="311"/>
      </c>
      <c r="DU197" s="70">
        <f t="shared" si="312"/>
      </c>
      <c r="DV197" s="70">
        <f t="shared" si="313"/>
      </c>
      <c r="DX197" s="15">
        <f t="shared" si="314"/>
      </c>
      <c r="DY197" s="160"/>
      <c r="DZ197" s="15">
        <f t="shared" si="315"/>
      </c>
    </row>
    <row r="198" spans="1:130" ht="12.75">
      <c r="A198" s="165">
        <v>186</v>
      </c>
      <c r="B198" s="170"/>
      <c r="C198" s="171"/>
      <c r="D198" s="172"/>
      <c r="E198" s="173"/>
      <c r="F198" s="24"/>
      <c r="G198" s="181"/>
      <c r="H198" s="46">
        <f t="shared" si="249"/>
        <v>0</v>
      </c>
      <c r="I198" s="21"/>
      <c r="J198" s="46">
        <f t="shared" si="250"/>
        <v>0</v>
      </c>
      <c r="K198" s="25"/>
      <c r="L198" s="46">
        <f t="shared" si="251"/>
        <v>0</v>
      </c>
      <c r="M198" s="20"/>
      <c r="N198" s="46">
        <f t="shared" si="252"/>
        <v>0</v>
      </c>
      <c r="O198" s="23"/>
      <c r="P198" s="46">
        <f t="shared" si="253"/>
        <v>0</v>
      </c>
      <c r="Q198" s="21"/>
      <c r="R198" s="46">
        <f t="shared" si="254"/>
        <v>0</v>
      </c>
      <c r="S198" s="23"/>
      <c r="T198" s="46">
        <f t="shared" si="255"/>
        <v>0</v>
      </c>
      <c r="U198" s="22"/>
      <c r="V198" s="46">
        <f t="shared" si="256"/>
        <v>0</v>
      </c>
      <c r="W198" s="93"/>
      <c r="X198" s="46">
        <f t="shared" si="257"/>
        <v>0</v>
      </c>
      <c r="Y198" s="63"/>
      <c r="Z198" s="130"/>
      <c r="AA198" s="131"/>
      <c r="AB198" s="46">
        <f t="shared" si="258"/>
        <v>0</v>
      </c>
      <c r="AC198" s="32">
        <f t="shared" si="259"/>
        <v>0</v>
      </c>
      <c r="AD198" s="176">
        <f t="shared" si="260"/>
      </c>
      <c r="AE198" s="30">
        <f t="shared" si="261"/>
        <v>0</v>
      </c>
      <c r="AF198" s="113"/>
      <c r="AG198" s="128">
        <f t="shared" si="262"/>
        <v>0</v>
      </c>
      <c r="AH198" s="128">
        <f t="shared" si="263"/>
        <v>0</v>
      </c>
      <c r="AI198" s="66">
        <f t="shared" si="264"/>
      </c>
      <c r="AJ198" s="66">
        <f t="shared" si="265"/>
        <v>0</v>
      </c>
      <c r="AK198" s="66">
        <f t="shared" si="266"/>
        <v>0</v>
      </c>
      <c r="AL198" s="67">
        <f t="shared" si="267"/>
      </c>
      <c r="AM198" s="129">
        <f t="shared" si="268"/>
        <v>0</v>
      </c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9">
        <f t="shared" si="269"/>
      </c>
      <c r="BI198" s="69">
        <f t="shared" si="270"/>
      </c>
      <c r="BJ198" s="69">
        <f t="shared" si="271"/>
      </c>
      <c r="BK198" s="69">
        <f t="shared" si="272"/>
      </c>
      <c r="BL198" s="69">
        <f t="shared" si="273"/>
      </c>
      <c r="BM198" s="69">
        <f t="shared" si="274"/>
      </c>
      <c r="BN198" s="69">
        <f t="shared" si="275"/>
      </c>
      <c r="BO198" s="69">
        <f t="shared" si="276"/>
      </c>
      <c r="BP198" s="69">
        <f t="shared" si="277"/>
      </c>
      <c r="BQ198" s="69">
        <f t="shared" si="278"/>
      </c>
      <c r="BR198" s="69">
        <f t="shared" si="279"/>
      </c>
      <c r="BS198" s="69">
        <f t="shared" si="280"/>
      </c>
      <c r="BT198" s="69">
        <f t="shared" si="281"/>
      </c>
      <c r="BU198" s="69">
        <f t="shared" si="282"/>
      </c>
      <c r="BV198" s="69">
        <f t="shared" si="283"/>
      </c>
      <c r="BW198" s="69">
        <f t="shared" si="284"/>
      </c>
      <c r="BX198" s="69">
        <f t="shared" si="285"/>
      </c>
      <c r="BY198" s="69">
        <f t="shared" si="286"/>
      </c>
      <c r="BZ198" s="70">
        <f t="shared" si="287"/>
      </c>
      <c r="CA198" s="70">
        <f t="shared" si="288"/>
      </c>
      <c r="CB198" s="70">
        <f t="shared" si="289"/>
      </c>
      <c r="CC198" s="70">
        <f t="shared" si="290"/>
      </c>
      <c r="CD198" s="78"/>
      <c r="CE198" s="15">
        <f t="shared" si="291"/>
      </c>
      <c r="CF198" s="52"/>
      <c r="DA198" s="69">
        <f t="shared" si="292"/>
      </c>
      <c r="DB198" s="69">
        <f t="shared" si="293"/>
      </c>
      <c r="DC198" s="69">
        <f t="shared" si="294"/>
      </c>
      <c r="DD198" s="69">
        <f t="shared" si="295"/>
      </c>
      <c r="DE198" s="69">
        <f t="shared" si="296"/>
      </c>
      <c r="DF198" s="69">
        <f t="shared" si="297"/>
      </c>
      <c r="DG198" s="69">
        <f t="shared" si="298"/>
      </c>
      <c r="DH198" s="69">
        <f t="shared" si="299"/>
      </c>
      <c r="DI198" s="69">
        <f t="shared" si="300"/>
      </c>
      <c r="DJ198" s="69">
        <f t="shared" si="301"/>
      </c>
      <c r="DK198" s="69">
        <f t="shared" si="302"/>
      </c>
      <c r="DL198" s="69">
        <f t="shared" si="303"/>
      </c>
      <c r="DM198" s="69">
        <f t="shared" si="304"/>
      </c>
      <c r="DN198" s="69">
        <f t="shared" si="305"/>
      </c>
      <c r="DO198" s="69">
        <f t="shared" si="306"/>
      </c>
      <c r="DP198" s="69">
        <f t="shared" si="307"/>
      </c>
      <c r="DQ198" s="69">
        <f t="shared" si="308"/>
      </c>
      <c r="DR198" s="69">
        <f t="shared" si="309"/>
      </c>
      <c r="DS198" s="70">
        <f t="shared" si="310"/>
      </c>
      <c r="DT198" s="70">
        <f t="shared" si="311"/>
      </c>
      <c r="DU198" s="70">
        <f t="shared" si="312"/>
      </c>
      <c r="DV198" s="70">
        <f t="shared" si="313"/>
      </c>
      <c r="DX198" s="15">
        <f t="shared" si="314"/>
      </c>
      <c r="DY198" s="160"/>
      <c r="DZ198" s="15">
        <f t="shared" si="315"/>
      </c>
    </row>
    <row r="199" spans="1:130" ht="12.75">
      <c r="A199" s="165">
        <v>187</v>
      </c>
      <c r="B199" s="170"/>
      <c r="C199" s="171"/>
      <c r="D199" s="172"/>
      <c r="E199" s="173"/>
      <c r="F199" s="24"/>
      <c r="G199" s="181"/>
      <c r="H199" s="46">
        <f t="shared" si="249"/>
        <v>0</v>
      </c>
      <c r="I199" s="21"/>
      <c r="J199" s="46">
        <f t="shared" si="250"/>
        <v>0</v>
      </c>
      <c r="K199" s="25"/>
      <c r="L199" s="46">
        <f t="shared" si="251"/>
        <v>0</v>
      </c>
      <c r="M199" s="20"/>
      <c r="N199" s="46">
        <f t="shared" si="252"/>
        <v>0</v>
      </c>
      <c r="O199" s="23"/>
      <c r="P199" s="46">
        <f t="shared" si="253"/>
        <v>0</v>
      </c>
      <c r="Q199" s="21"/>
      <c r="R199" s="46">
        <f t="shared" si="254"/>
        <v>0</v>
      </c>
      <c r="S199" s="23"/>
      <c r="T199" s="46">
        <f t="shared" si="255"/>
        <v>0</v>
      </c>
      <c r="U199" s="22"/>
      <c r="V199" s="46">
        <f t="shared" si="256"/>
        <v>0</v>
      </c>
      <c r="W199" s="93"/>
      <c r="X199" s="46">
        <f t="shared" si="257"/>
        <v>0</v>
      </c>
      <c r="Y199" s="63"/>
      <c r="Z199" s="130"/>
      <c r="AA199" s="131"/>
      <c r="AB199" s="46">
        <f t="shared" si="258"/>
        <v>0</v>
      </c>
      <c r="AC199" s="32">
        <f t="shared" si="259"/>
        <v>0</v>
      </c>
      <c r="AD199" s="176">
        <f t="shared" si="260"/>
      </c>
      <c r="AE199" s="30">
        <f t="shared" si="261"/>
        <v>0</v>
      </c>
      <c r="AF199" s="113"/>
      <c r="AG199" s="128">
        <f t="shared" si="262"/>
        <v>0</v>
      </c>
      <c r="AH199" s="128">
        <f t="shared" si="263"/>
        <v>0</v>
      </c>
      <c r="AI199" s="66">
        <f t="shared" si="264"/>
      </c>
      <c r="AJ199" s="66">
        <f t="shared" si="265"/>
        <v>0</v>
      </c>
      <c r="AK199" s="66">
        <f t="shared" si="266"/>
        <v>0</v>
      </c>
      <c r="AL199" s="67">
        <f t="shared" si="267"/>
      </c>
      <c r="AM199" s="129">
        <f t="shared" si="268"/>
        <v>0</v>
      </c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9">
        <f t="shared" si="269"/>
      </c>
      <c r="BI199" s="69">
        <f t="shared" si="270"/>
      </c>
      <c r="BJ199" s="69">
        <f t="shared" si="271"/>
      </c>
      <c r="BK199" s="69">
        <f t="shared" si="272"/>
      </c>
      <c r="BL199" s="69">
        <f t="shared" si="273"/>
      </c>
      <c r="BM199" s="69">
        <f t="shared" si="274"/>
      </c>
      <c r="BN199" s="69">
        <f t="shared" si="275"/>
      </c>
      <c r="BO199" s="69">
        <f t="shared" si="276"/>
      </c>
      <c r="BP199" s="69">
        <f t="shared" si="277"/>
      </c>
      <c r="BQ199" s="69">
        <f t="shared" si="278"/>
      </c>
      <c r="BR199" s="69">
        <f t="shared" si="279"/>
      </c>
      <c r="BS199" s="69">
        <f t="shared" si="280"/>
      </c>
      <c r="BT199" s="69">
        <f t="shared" si="281"/>
      </c>
      <c r="BU199" s="69">
        <f t="shared" si="282"/>
      </c>
      <c r="BV199" s="69">
        <f t="shared" si="283"/>
      </c>
      <c r="BW199" s="69">
        <f t="shared" si="284"/>
      </c>
      <c r="BX199" s="69">
        <f t="shared" si="285"/>
      </c>
      <c r="BY199" s="69">
        <f t="shared" si="286"/>
      </c>
      <c r="BZ199" s="70">
        <f t="shared" si="287"/>
      </c>
      <c r="CA199" s="70">
        <f t="shared" si="288"/>
      </c>
      <c r="CB199" s="70">
        <f t="shared" si="289"/>
      </c>
      <c r="CC199" s="70">
        <f t="shared" si="290"/>
      </c>
      <c r="CD199" s="78"/>
      <c r="CE199" s="15">
        <f t="shared" si="291"/>
      </c>
      <c r="CF199" s="52"/>
      <c r="DA199" s="69">
        <f t="shared" si="292"/>
      </c>
      <c r="DB199" s="69">
        <f t="shared" si="293"/>
      </c>
      <c r="DC199" s="69">
        <f t="shared" si="294"/>
      </c>
      <c r="DD199" s="69">
        <f t="shared" si="295"/>
      </c>
      <c r="DE199" s="69">
        <f t="shared" si="296"/>
      </c>
      <c r="DF199" s="69">
        <f t="shared" si="297"/>
      </c>
      <c r="DG199" s="69">
        <f t="shared" si="298"/>
      </c>
      <c r="DH199" s="69">
        <f t="shared" si="299"/>
      </c>
      <c r="DI199" s="69">
        <f t="shared" si="300"/>
      </c>
      <c r="DJ199" s="69">
        <f t="shared" si="301"/>
      </c>
      <c r="DK199" s="69">
        <f t="shared" si="302"/>
      </c>
      <c r="DL199" s="69">
        <f t="shared" si="303"/>
      </c>
      <c r="DM199" s="69">
        <f t="shared" si="304"/>
      </c>
      <c r="DN199" s="69">
        <f t="shared" si="305"/>
      </c>
      <c r="DO199" s="69">
        <f t="shared" si="306"/>
      </c>
      <c r="DP199" s="69">
        <f t="shared" si="307"/>
      </c>
      <c r="DQ199" s="69">
        <f t="shared" si="308"/>
      </c>
      <c r="DR199" s="69">
        <f t="shared" si="309"/>
      </c>
      <c r="DS199" s="70">
        <f t="shared" si="310"/>
      </c>
      <c r="DT199" s="70">
        <f t="shared" si="311"/>
      </c>
      <c r="DU199" s="70">
        <f t="shared" si="312"/>
      </c>
      <c r="DV199" s="70">
        <f t="shared" si="313"/>
      </c>
      <c r="DX199" s="15">
        <f t="shared" si="314"/>
      </c>
      <c r="DY199" s="160"/>
      <c r="DZ199" s="15">
        <f t="shared" si="315"/>
      </c>
    </row>
    <row r="200" spans="1:130" ht="12.75">
      <c r="A200" s="165">
        <v>188</v>
      </c>
      <c r="B200" s="170"/>
      <c r="C200" s="171"/>
      <c r="D200" s="172"/>
      <c r="E200" s="173"/>
      <c r="F200" s="24"/>
      <c r="G200" s="181"/>
      <c r="H200" s="46">
        <f t="shared" si="249"/>
        <v>0</v>
      </c>
      <c r="I200" s="21"/>
      <c r="J200" s="46">
        <f t="shared" si="250"/>
        <v>0</v>
      </c>
      <c r="K200" s="25"/>
      <c r="L200" s="46">
        <f t="shared" si="251"/>
        <v>0</v>
      </c>
      <c r="M200" s="20"/>
      <c r="N200" s="46">
        <f t="shared" si="252"/>
        <v>0</v>
      </c>
      <c r="O200" s="23"/>
      <c r="P200" s="46">
        <f t="shared" si="253"/>
        <v>0</v>
      </c>
      <c r="Q200" s="21"/>
      <c r="R200" s="46">
        <f t="shared" si="254"/>
        <v>0</v>
      </c>
      <c r="S200" s="23"/>
      <c r="T200" s="46">
        <f t="shared" si="255"/>
        <v>0</v>
      </c>
      <c r="U200" s="22"/>
      <c r="V200" s="46">
        <f t="shared" si="256"/>
        <v>0</v>
      </c>
      <c r="W200" s="93"/>
      <c r="X200" s="46">
        <f t="shared" si="257"/>
        <v>0</v>
      </c>
      <c r="Y200" s="63"/>
      <c r="Z200" s="130"/>
      <c r="AA200" s="131"/>
      <c r="AB200" s="46">
        <f t="shared" si="258"/>
        <v>0</v>
      </c>
      <c r="AC200" s="32">
        <f t="shared" si="259"/>
        <v>0</v>
      </c>
      <c r="AD200" s="176">
        <f t="shared" si="260"/>
      </c>
      <c r="AE200" s="30">
        <f t="shared" si="261"/>
        <v>0</v>
      </c>
      <c r="AF200" s="113"/>
      <c r="AG200" s="128">
        <f t="shared" si="262"/>
        <v>0</v>
      </c>
      <c r="AH200" s="128">
        <f t="shared" si="263"/>
        <v>0</v>
      </c>
      <c r="AI200" s="66">
        <f t="shared" si="264"/>
      </c>
      <c r="AJ200" s="66">
        <f t="shared" si="265"/>
        <v>0</v>
      </c>
      <c r="AK200" s="66">
        <f t="shared" si="266"/>
        <v>0</v>
      </c>
      <c r="AL200" s="67">
        <f t="shared" si="267"/>
      </c>
      <c r="AM200" s="129">
        <f t="shared" si="268"/>
        <v>0</v>
      </c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9">
        <f t="shared" si="269"/>
      </c>
      <c r="BI200" s="69">
        <f t="shared" si="270"/>
      </c>
      <c r="BJ200" s="69">
        <f t="shared" si="271"/>
      </c>
      <c r="BK200" s="69">
        <f t="shared" si="272"/>
      </c>
      <c r="BL200" s="69">
        <f t="shared" si="273"/>
      </c>
      <c r="BM200" s="69">
        <f t="shared" si="274"/>
      </c>
      <c r="BN200" s="69">
        <f t="shared" si="275"/>
      </c>
      <c r="BO200" s="69">
        <f t="shared" si="276"/>
      </c>
      <c r="BP200" s="69">
        <f t="shared" si="277"/>
      </c>
      <c r="BQ200" s="69">
        <f t="shared" si="278"/>
      </c>
      <c r="BR200" s="69">
        <f t="shared" si="279"/>
      </c>
      <c r="BS200" s="69">
        <f t="shared" si="280"/>
      </c>
      <c r="BT200" s="69">
        <f t="shared" si="281"/>
      </c>
      <c r="BU200" s="69">
        <f t="shared" si="282"/>
      </c>
      <c r="BV200" s="69">
        <f t="shared" si="283"/>
      </c>
      <c r="BW200" s="69">
        <f t="shared" si="284"/>
      </c>
      <c r="BX200" s="69">
        <f t="shared" si="285"/>
      </c>
      <c r="BY200" s="69">
        <f t="shared" si="286"/>
      </c>
      <c r="BZ200" s="70">
        <f t="shared" si="287"/>
      </c>
      <c r="CA200" s="70">
        <f t="shared" si="288"/>
      </c>
      <c r="CB200" s="70">
        <f t="shared" si="289"/>
      </c>
      <c r="CC200" s="70">
        <f t="shared" si="290"/>
      </c>
      <c r="CD200" s="78"/>
      <c r="CE200" s="15">
        <f t="shared" si="291"/>
      </c>
      <c r="CF200" s="52"/>
      <c r="DA200" s="69">
        <f t="shared" si="292"/>
      </c>
      <c r="DB200" s="69">
        <f t="shared" si="293"/>
      </c>
      <c r="DC200" s="69">
        <f t="shared" si="294"/>
      </c>
      <c r="DD200" s="69">
        <f t="shared" si="295"/>
      </c>
      <c r="DE200" s="69">
        <f t="shared" si="296"/>
      </c>
      <c r="DF200" s="69">
        <f t="shared" si="297"/>
      </c>
      <c r="DG200" s="69">
        <f t="shared" si="298"/>
      </c>
      <c r="DH200" s="69">
        <f t="shared" si="299"/>
      </c>
      <c r="DI200" s="69">
        <f t="shared" si="300"/>
      </c>
      <c r="DJ200" s="69">
        <f t="shared" si="301"/>
      </c>
      <c r="DK200" s="69">
        <f t="shared" si="302"/>
      </c>
      <c r="DL200" s="69">
        <f t="shared" si="303"/>
      </c>
      <c r="DM200" s="69">
        <f t="shared" si="304"/>
      </c>
      <c r="DN200" s="69">
        <f t="shared" si="305"/>
      </c>
      <c r="DO200" s="69">
        <f t="shared" si="306"/>
      </c>
      <c r="DP200" s="69">
        <f t="shared" si="307"/>
      </c>
      <c r="DQ200" s="69">
        <f t="shared" si="308"/>
      </c>
      <c r="DR200" s="69">
        <f t="shared" si="309"/>
      </c>
      <c r="DS200" s="70">
        <f t="shared" si="310"/>
      </c>
      <c r="DT200" s="70">
        <f t="shared" si="311"/>
      </c>
      <c r="DU200" s="70">
        <f t="shared" si="312"/>
      </c>
      <c r="DV200" s="70">
        <f t="shared" si="313"/>
      </c>
      <c r="DX200" s="15">
        <f t="shared" si="314"/>
      </c>
      <c r="DY200" s="160"/>
      <c r="DZ200" s="15">
        <f t="shared" si="315"/>
      </c>
    </row>
    <row r="201" spans="1:130" ht="12.75">
      <c r="A201" s="165">
        <v>189</v>
      </c>
      <c r="B201" s="170"/>
      <c r="C201" s="171"/>
      <c r="D201" s="172"/>
      <c r="E201" s="173"/>
      <c r="F201" s="24"/>
      <c r="G201" s="181"/>
      <c r="H201" s="46">
        <f t="shared" si="249"/>
        <v>0</v>
      </c>
      <c r="I201" s="21"/>
      <c r="J201" s="46">
        <f t="shared" si="250"/>
        <v>0</v>
      </c>
      <c r="K201" s="25"/>
      <c r="L201" s="46">
        <f t="shared" si="251"/>
        <v>0</v>
      </c>
      <c r="M201" s="20"/>
      <c r="N201" s="46">
        <f t="shared" si="252"/>
        <v>0</v>
      </c>
      <c r="O201" s="23"/>
      <c r="P201" s="46">
        <f t="shared" si="253"/>
        <v>0</v>
      </c>
      <c r="Q201" s="21"/>
      <c r="R201" s="46">
        <f t="shared" si="254"/>
        <v>0</v>
      </c>
      <c r="S201" s="23"/>
      <c r="T201" s="46">
        <f t="shared" si="255"/>
        <v>0</v>
      </c>
      <c r="U201" s="22"/>
      <c r="V201" s="46">
        <f t="shared" si="256"/>
        <v>0</v>
      </c>
      <c r="W201" s="93"/>
      <c r="X201" s="46">
        <f t="shared" si="257"/>
        <v>0</v>
      </c>
      <c r="Y201" s="63"/>
      <c r="Z201" s="130"/>
      <c r="AA201" s="131"/>
      <c r="AB201" s="46">
        <f t="shared" si="258"/>
        <v>0</v>
      </c>
      <c r="AC201" s="32">
        <f t="shared" si="259"/>
        <v>0</v>
      </c>
      <c r="AD201" s="176">
        <f t="shared" si="260"/>
      </c>
      <c r="AE201" s="30">
        <f t="shared" si="261"/>
        <v>0</v>
      </c>
      <c r="AF201" s="113"/>
      <c r="AG201" s="128">
        <f t="shared" si="262"/>
        <v>0</v>
      </c>
      <c r="AH201" s="128">
        <f t="shared" si="263"/>
        <v>0</v>
      </c>
      <c r="AI201" s="66">
        <f t="shared" si="264"/>
      </c>
      <c r="AJ201" s="66">
        <f t="shared" si="265"/>
        <v>0</v>
      </c>
      <c r="AK201" s="66">
        <f t="shared" si="266"/>
        <v>0</v>
      </c>
      <c r="AL201" s="67">
        <f t="shared" si="267"/>
      </c>
      <c r="AM201" s="129">
        <f t="shared" si="268"/>
        <v>0</v>
      </c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9">
        <f t="shared" si="269"/>
      </c>
      <c r="BI201" s="69">
        <f t="shared" si="270"/>
      </c>
      <c r="BJ201" s="69">
        <f t="shared" si="271"/>
      </c>
      <c r="BK201" s="69">
        <f t="shared" si="272"/>
      </c>
      <c r="BL201" s="69">
        <f t="shared" si="273"/>
      </c>
      <c r="BM201" s="69">
        <f t="shared" si="274"/>
      </c>
      <c r="BN201" s="69">
        <f t="shared" si="275"/>
      </c>
      <c r="BO201" s="69">
        <f t="shared" si="276"/>
      </c>
      <c r="BP201" s="69">
        <f t="shared" si="277"/>
      </c>
      <c r="BQ201" s="69">
        <f t="shared" si="278"/>
      </c>
      <c r="BR201" s="69">
        <f t="shared" si="279"/>
      </c>
      <c r="BS201" s="69">
        <f t="shared" si="280"/>
      </c>
      <c r="BT201" s="69">
        <f t="shared" si="281"/>
      </c>
      <c r="BU201" s="69">
        <f t="shared" si="282"/>
      </c>
      <c r="BV201" s="69">
        <f t="shared" si="283"/>
      </c>
      <c r="BW201" s="69">
        <f t="shared" si="284"/>
      </c>
      <c r="BX201" s="69">
        <f t="shared" si="285"/>
      </c>
      <c r="BY201" s="69">
        <f t="shared" si="286"/>
      </c>
      <c r="BZ201" s="70">
        <f t="shared" si="287"/>
      </c>
      <c r="CA201" s="70">
        <f t="shared" si="288"/>
      </c>
      <c r="CB201" s="70">
        <f t="shared" si="289"/>
      </c>
      <c r="CC201" s="70">
        <f t="shared" si="290"/>
      </c>
      <c r="CD201" s="78"/>
      <c r="CE201" s="15">
        <f t="shared" si="291"/>
      </c>
      <c r="CF201" s="52"/>
      <c r="DA201" s="69">
        <f t="shared" si="292"/>
      </c>
      <c r="DB201" s="69">
        <f t="shared" si="293"/>
      </c>
      <c r="DC201" s="69">
        <f t="shared" si="294"/>
      </c>
      <c r="DD201" s="69">
        <f t="shared" si="295"/>
      </c>
      <c r="DE201" s="69">
        <f t="shared" si="296"/>
      </c>
      <c r="DF201" s="69">
        <f t="shared" si="297"/>
      </c>
      <c r="DG201" s="69">
        <f t="shared" si="298"/>
      </c>
      <c r="DH201" s="69">
        <f t="shared" si="299"/>
      </c>
      <c r="DI201" s="69">
        <f t="shared" si="300"/>
      </c>
      <c r="DJ201" s="69">
        <f t="shared" si="301"/>
      </c>
      <c r="DK201" s="69">
        <f t="shared" si="302"/>
      </c>
      <c r="DL201" s="69">
        <f t="shared" si="303"/>
      </c>
      <c r="DM201" s="69">
        <f t="shared" si="304"/>
      </c>
      <c r="DN201" s="69">
        <f t="shared" si="305"/>
      </c>
      <c r="DO201" s="69">
        <f t="shared" si="306"/>
      </c>
      <c r="DP201" s="69">
        <f t="shared" si="307"/>
      </c>
      <c r="DQ201" s="69">
        <f t="shared" si="308"/>
      </c>
      <c r="DR201" s="69">
        <f t="shared" si="309"/>
      </c>
      <c r="DS201" s="70">
        <f t="shared" si="310"/>
      </c>
      <c r="DT201" s="70">
        <f t="shared" si="311"/>
      </c>
      <c r="DU201" s="70">
        <f t="shared" si="312"/>
      </c>
      <c r="DV201" s="70">
        <f t="shared" si="313"/>
      </c>
      <c r="DX201" s="15">
        <f t="shared" si="314"/>
      </c>
      <c r="DY201" s="160"/>
      <c r="DZ201" s="15">
        <f t="shared" si="315"/>
      </c>
    </row>
    <row r="202" spans="1:130" ht="12.75">
      <c r="A202" s="165">
        <v>190</v>
      </c>
      <c r="B202" s="170"/>
      <c r="C202" s="171"/>
      <c r="D202" s="172"/>
      <c r="E202" s="173"/>
      <c r="F202" s="24"/>
      <c r="G202" s="181"/>
      <c r="H202" s="46">
        <f t="shared" si="249"/>
        <v>0</v>
      </c>
      <c r="I202" s="21"/>
      <c r="J202" s="46">
        <f t="shared" si="250"/>
        <v>0</v>
      </c>
      <c r="K202" s="25"/>
      <c r="L202" s="46">
        <f t="shared" si="251"/>
        <v>0</v>
      </c>
      <c r="M202" s="20"/>
      <c r="N202" s="46">
        <f t="shared" si="252"/>
        <v>0</v>
      </c>
      <c r="O202" s="23"/>
      <c r="P202" s="46">
        <f t="shared" si="253"/>
        <v>0</v>
      </c>
      <c r="Q202" s="21"/>
      <c r="R202" s="46">
        <f t="shared" si="254"/>
        <v>0</v>
      </c>
      <c r="S202" s="23"/>
      <c r="T202" s="46">
        <f t="shared" si="255"/>
        <v>0</v>
      </c>
      <c r="U202" s="22"/>
      <c r="V202" s="46">
        <f t="shared" si="256"/>
        <v>0</v>
      </c>
      <c r="W202" s="93"/>
      <c r="X202" s="46">
        <f t="shared" si="257"/>
        <v>0</v>
      </c>
      <c r="Y202" s="63"/>
      <c r="Z202" s="130"/>
      <c r="AA202" s="131"/>
      <c r="AB202" s="46">
        <f t="shared" si="258"/>
        <v>0</v>
      </c>
      <c r="AC202" s="32">
        <f t="shared" si="259"/>
        <v>0</v>
      </c>
      <c r="AD202" s="176">
        <f t="shared" si="260"/>
      </c>
      <c r="AE202" s="30">
        <f t="shared" si="261"/>
        <v>0</v>
      </c>
      <c r="AF202" s="113"/>
      <c r="AG202" s="128">
        <f t="shared" si="262"/>
        <v>0</v>
      </c>
      <c r="AH202" s="128">
        <f t="shared" si="263"/>
        <v>0</v>
      </c>
      <c r="AI202" s="66">
        <f t="shared" si="264"/>
      </c>
      <c r="AJ202" s="66">
        <f t="shared" si="265"/>
        <v>0</v>
      </c>
      <c r="AK202" s="66">
        <f t="shared" si="266"/>
        <v>0</v>
      </c>
      <c r="AL202" s="67">
        <f t="shared" si="267"/>
      </c>
      <c r="AM202" s="129">
        <f t="shared" si="268"/>
        <v>0</v>
      </c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9">
        <f t="shared" si="269"/>
      </c>
      <c r="BI202" s="69">
        <f t="shared" si="270"/>
      </c>
      <c r="BJ202" s="69">
        <f t="shared" si="271"/>
      </c>
      <c r="BK202" s="69">
        <f t="shared" si="272"/>
      </c>
      <c r="BL202" s="69">
        <f t="shared" si="273"/>
      </c>
      <c r="BM202" s="69">
        <f t="shared" si="274"/>
      </c>
      <c r="BN202" s="69">
        <f t="shared" si="275"/>
      </c>
      <c r="BO202" s="69">
        <f t="shared" si="276"/>
      </c>
      <c r="BP202" s="69">
        <f t="shared" si="277"/>
      </c>
      <c r="BQ202" s="69">
        <f t="shared" si="278"/>
      </c>
      <c r="BR202" s="69">
        <f t="shared" si="279"/>
      </c>
      <c r="BS202" s="69">
        <f t="shared" si="280"/>
      </c>
      <c r="BT202" s="69">
        <f t="shared" si="281"/>
      </c>
      <c r="BU202" s="69">
        <f t="shared" si="282"/>
      </c>
      <c r="BV202" s="69">
        <f t="shared" si="283"/>
      </c>
      <c r="BW202" s="69">
        <f t="shared" si="284"/>
      </c>
      <c r="BX202" s="69">
        <f t="shared" si="285"/>
      </c>
      <c r="BY202" s="69">
        <f t="shared" si="286"/>
      </c>
      <c r="BZ202" s="70">
        <f t="shared" si="287"/>
      </c>
      <c r="CA202" s="70">
        <f t="shared" si="288"/>
      </c>
      <c r="CB202" s="70">
        <f t="shared" si="289"/>
      </c>
      <c r="CC202" s="70">
        <f t="shared" si="290"/>
      </c>
      <c r="CD202" s="78"/>
      <c r="CE202" s="15">
        <f t="shared" si="291"/>
      </c>
      <c r="CF202" s="52"/>
      <c r="DA202" s="69">
        <f t="shared" si="292"/>
      </c>
      <c r="DB202" s="69">
        <f t="shared" si="293"/>
      </c>
      <c r="DC202" s="69">
        <f t="shared" si="294"/>
      </c>
      <c r="DD202" s="69">
        <f t="shared" si="295"/>
      </c>
      <c r="DE202" s="69">
        <f t="shared" si="296"/>
      </c>
      <c r="DF202" s="69">
        <f t="shared" si="297"/>
      </c>
      <c r="DG202" s="69">
        <f t="shared" si="298"/>
      </c>
      <c r="DH202" s="69">
        <f t="shared" si="299"/>
      </c>
      <c r="DI202" s="69">
        <f t="shared" si="300"/>
      </c>
      <c r="DJ202" s="69">
        <f t="shared" si="301"/>
      </c>
      <c r="DK202" s="69">
        <f t="shared" si="302"/>
      </c>
      <c r="DL202" s="69">
        <f t="shared" si="303"/>
      </c>
      <c r="DM202" s="69">
        <f t="shared" si="304"/>
      </c>
      <c r="DN202" s="69">
        <f t="shared" si="305"/>
      </c>
      <c r="DO202" s="69">
        <f t="shared" si="306"/>
      </c>
      <c r="DP202" s="69">
        <f t="shared" si="307"/>
      </c>
      <c r="DQ202" s="69">
        <f t="shared" si="308"/>
      </c>
      <c r="DR202" s="69">
        <f t="shared" si="309"/>
      </c>
      <c r="DS202" s="70">
        <f t="shared" si="310"/>
      </c>
      <c r="DT202" s="70">
        <f t="shared" si="311"/>
      </c>
      <c r="DU202" s="70">
        <f t="shared" si="312"/>
      </c>
      <c r="DV202" s="70">
        <f t="shared" si="313"/>
      </c>
      <c r="DX202" s="15">
        <f t="shared" si="314"/>
      </c>
      <c r="DY202" s="160"/>
      <c r="DZ202" s="15">
        <f t="shared" si="315"/>
      </c>
    </row>
    <row r="203" spans="1:130" ht="12.75">
      <c r="A203" s="165">
        <v>191</v>
      </c>
      <c r="B203" s="170"/>
      <c r="C203" s="171"/>
      <c r="D203" s="172"/>
      <c r="E203" s="173"/>
      <c r="F203" s="24"/>
      <c r="G203" s="181"/>
      <c r="H203" s="46">
        <f t="shared" si="249"/>
        <v>0</v>
      </c>
      <c r="I203" s="21"/>
      <c r="J203" s="46">
        <f t="shared" si="250"/>
        <v>0</v>
      </c>
      <c r="K203" s="25"/>
      <c r="L203" s="46">
        <f t="shared" si="251"/>
        <v>0</v>
      </c>
      <c r="M203" s="20"/>
      <c r="N203" s="46">
        <f t="shared" si="252"/>
        <v>0</v>
      </c>
      <c r="O203" s="23"/>
      <c r="P203" s="46">
        <f t="shared" si="253"/>
        <v>0</v>
      </c>
      <c r="Q203" s="21"/>
      <c r="R203" s="46">
        <f t="shared" si="254"/>
        <v>0</v>
      </c>
      <c r="S203" s="23"/>
      <c r="T203" s="46">
        <f t="shared" si="255"/>
        <v>0</v>
      </c>
      <c r="U203" s="22"/>
      <c r="V203" s="46">
        <f t="shared" si="256"/>
        <v>0</v>
      </c>
      <c r="W203" s="93"/>
      <c r="X203" s="46">
        <f t="shared" si="257"/>
        <v>0</v>
      </c>
      <c r="Y203" s="63"/>
      <c r="Z203" s="130"/>
      <c r="AA203" s="131"/>
      <c r="AB203" s="46">
        <f t="shared" si="258"/>
        <v>0</v>
      </c>
      <c r="AC203" s="32">
        <f t="shared" si="259"/>
        <v>0</v>
      </c>
      <c r="AD203" s="176">
        <f t="shared" si="260"/>
      </c>
      <c r="AE203" s="30">
        <f t="shared" si="261"/>
        <v>0</v>
      </c>
      <c r="AF203" s="113"/>
      <c r="AG203" s="128">
        <f t="shared" si="262"/>
        <v>0</v>
      </c>
      <c r="AH203" s="128">
        <f t="shared" si="263"/>
        <v>0</v>
      </c>
      <c r="AI203" s="66">
        <f t="shared" si="264"/>
      </c>
      <c r="AJ203" s="66">
        <f t="shared" si="265"/>
        <v>0</v>
      </c>
      <c r="AK203" s="66">
        <f t="shared" si="266"/>
        <v>0</v>
      </c>
      <c r="AL203" s="67">
        <f t="shared" si="267"/>
      </c>
      <c r="AM203" s="129">
        <f t="shared" si="268"/>
        <v>0</v>
      </c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9">
        <f t="shared" si="269"/>
      </c>
      <c r="BI203" s="69">
        <f t="shared" si="270"/>
      </c>
      <c r="BJ203" s="69">
        <f t="shared" si="271"/>
      </c>
      <c r="BK203" s="69">
        <f t="shared" si="272"/>
      </c>
      <c r="BL203" s="69">
        <f t="shared" si="273"/>
      </c>
      <c r="BM203" s="69">
        <f t="shared" si="274"/>
      </c>
      <c r="BN203" s="69">
        <f t="shared" si="275"/>
      </c>
      <c r="BO203" s="69">
        <f t="shared" si="276"/>
      </c>
      <c r="BP203" s="69">
        <f t="shared" si="277"/>
      </c>
      <c r="BQ203" s="69">
        <f t="shared" si="278"/>
      </c>
      <c r="BR203" s="69">
        <f t="shared" si="279"/>
      </c>
      <c r="BS203" s="69">
        <f t="shared" si="280"/>
      </c>
      <c r="BT203" s="69">
        <f t="shared" si="281"/>
      </c>
      <c r="BU203" s="69">
        <f t="shared" si="282"/>
      </c>
      <c r="BV203" s="69">
        <f t="shared" si="283"/>
      </c>
      <c r="BW203" s="69">
        <f t="shared" si="284"/>
      </c>
      <c r="BX203" s="69">
        <f t="shared" si="285"/>
      </c>
      <c r="BY203" s="69">
        <f t="shared" si="286"/>
      </c>
      <c r="BZ203" s="70">
        <f t="shared" si="287"/>
      </c>
      <c r="CA203" s="70">
        <f t="shared" si="288"/>
      </c>
      <c r="CB203" s="70">
        <f t="shared" si="289"/>
      </c>
      <c r="CC203" s="70">
        <f t="shared" si="290"/>
      </c>
      <c r="CD203" s="78"/>
      <c r="CE203" s="15">
        <f t="shared" si="291"/>
      </c>
      <c r="CF203" s="52"/>
      <c r="DA203" s="69">
        <f t="shared" si="292"/>
      </c>
      <c r="DB203" s="69">
        <f t="shared" si="293"/>
      </c>
      <c r="DC203" s="69">
        <f t="shared" si="294"/>
      </c>
      <c r="DD203" s="69">
        <f t="shared" si="295"/>
      </c>
      <c r="DE203" s="69">
        <f t="shared" si="296"/>
      </c>
      <c r="DF203" s="69">
        <f t="shared" si="297"/>
      </c>
      <c r="DG203" s="69">
        <f t="shared" si="298"/>
      </c>
      <c r="DH203" s="69">
        <f t="shared" si="299"/>
      </c>
      <c r="DI203" s="69">
        <f t="shared" si="300"/>
      </c>
      <c r="DJ203" s="69">
        <f t="shared" si="301"/>
      </c>
      <c r="DK203" s="69">
        <f t="shared" si="302"/>
      </c>
      <c r="DL203" s="69">
        <f t="shared" si="303"/>
      </c>
      <c r="DM203" s="69">
        <f t="shared" si="304"/>
      </c>
      <c r="DN203" s="69">
        <f t="shared" si="305"/>
      </c>
      <c r="DO203" s="69">
        <f t="shared" si="306"/>
      </c>
      <c r="DP203" s="69">
        <f t="shared" si="307"/>
      </c>
      <c r="DQ203" s="69">
        <f t="shared" si="308"/>
      </c>
      <c r="DR203" s="69">
        <f t="shared" si="309"/>
      </c>
      <c r="DS203" s="70">
        <f t="shared" si="310"/>
      </c>
      <c r="DT203" s="70">
        <f t="shared" si="311"/>
      </c>
      <c r="DU203" s="70">
        <f t="shared" si="312"/>
      </c>
      <c r="DV203" s="70">
        <f t="shared" si="313"/>
      </c>
      <c r="DX203" s="15">
        <f t="shared" si="314"/>
      </c>
      <c r="DY203" s="160"/>
      <c r="DZ203" s="15">
        <f t="shared" si="315"/>
      </c>
    </row>
    <row r="204" spans="1:130" ht="12.75">
      <c r="A204" s="165">
        <v>192</v>
      </c>
      <c r="B204" s="170"/>
      <c r="C204" s="171"/>
      <c r="D204" s="172"/>
      <c r="E204" s="173"/>
      <c r="F204" s="24"/>
      <c r="G204" s="181"/>
      <c r="H204" s="46">
        <f t="shared" si="249"/>
        <v>0</v>
      </c>
      <c r="I204" s="21"/>
      <c r="J204" s="46">
        <f t="shared" si="250"/>
        <v>0</v>
      </c>
      <c r="K204" s="25"/>
      <c r="L204" s="46">
        <f t="shared" si="251"/>
        <v>0</v>
      </c>
      <c r="M204" s="20"/>
      <c r="N204" s="46">
        <f t="shared" si="252"/>
        <v>0</v>
      </c>
      <c r="O204" s="23"/>
      <c r="P204" s="46">
        <f t="shared" si="253"/>
        <v>0</v>
      </c>
      <c r="Q204" s="21"/>
      <c r="R204" s="46">
        <f t="shared" si="254"/>
        <v>0</v>
      </c>
      <c r="S204" s="23"/>
      <c r="T204" s="46">
        <f t="shared" si="255"/>
        <v>0</v>
      </c>
      <c r="U204" s="22"/>
      <c r="V204" s="46">
        <f t="shared" si="256"/>
        <v>0</v>
      </c>
      <c r="W204" s="93"/>
      <c r="X204" s="46">
        <f t="shared" si="257"/>
        <v>0</v>
      </c>
      <c r="Y204" s="63"/>
      <c r="Z204" s="130"/>
      <c r="AA204" s="131"/>
      <c r="AB204" s="46">
        <f t="shared" si="258"/>
        <v>0</v>
      </c>
      <c r="AC204" s="32">
        <f t="shared" si="259"/>
        <v>0</v>
      </c>
      <c r="AD204" s="176">
        <f t="shared" si="260"/>
      </c>
      <c r="AE204" s="30">
        <f t="shared" si="261"/>
        <v>0</v>
      </c>
      <c r="AF204" s="113"/>
      <c r="AG204" s="128">
        <f t="shared" si="262"/>
        <v>0</v>
      </c>
      <c r="AH204" s="128">
        <f t="shared" si="263"/>
        <v>0</v>
      </c>
      <c r="AI204" s="66">
        <f t="shared" si="264"/>
      </c>
      <c r="AJ204" s="66">
        <f t="shared" si="265"/>
        <v>0</v>
      </c>
      <c r="AK204" s="66">
        <f t="shared" si="266"/>
        <v>0</v>
      </c>
      <c r="AL204" s="67">
        <f t="shared" si="267"/>
      </c>
      <c r="AM204" s="129">
        <f t="shared" si="268"/>
        <v>0</v>
      </c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9">
        <f t="shared" si="269"/>
      </c>
      <c r="BI204" s="69">
        <f t="shared" si="270"/>
      </c>
      <c r="BJ204" s="69">
        <f t="shared" si="271"/>
      </c>
      <c r="BK204" s="69">
        <f t="shared" si="272"/>
      </c>
      <c r="BL204" s="69">
        <f t="shared" si="273"/>
      </c>
      <c r="BM204" s="69">
        <f t="shared" si="274"/>
      </c>
      <c r="BN204" s="69">
        <f t="shared" si="275"/>
      </c>
      <c r="BO204" s="69">
        <f t="shared" si="276"/>
      </c>
      <c r="BP204" s="69">
        <f t="shared" si="277"/>
      </c>
      <c r="BQ204" s="69">
        <f t="shared" si="278"/>
      </c>
      <c r="BR204" s="69">
        <f t="shared" si="279"/>
      </c>
      <c r="BS204" s="69">
        <f t="shared" si="280"/>
      </c>
      <c r="BT204" s="69">
        <f t="shared" si="281"/>
      </c>
      <c r="BU204" s="69">
        <f t="shared" si="282"/>
      </c>
      <c r="BV204" s="69">
        <f t="shared" si="283"/>
      </c>
      <c r="BW204" s="69">
        <f t="shared" si="284"/>
      </c>
      <c r="BX204" s="69">
        <f t="shared" si="285"/>
      </c>
      <c r="BY204" s="69">
        <f t="shared" si="286"/>
      </c>
      <c r="BZ204" s="70">
        <f t="shared" si="287"/>
      </c>
      <c r="CA204" s="70">
        <f t="shared" si="288"/>
      </c>
      <c r="CB204" s="70">
        <f t="shared" si="289"/>
      </c>
      <c r="CC204" s="70">
        <f t="shared" si="290"/>
      </c>
      <c r="CD204" s="78"/>
      <c r="CE204" s="15">
        <f t="shared" si="291"/>
      </c>
      <c r="CF204" s="52"/>
      <c r="DA204" s="69">
        <f t="shared" si="292"/>
      </c>
      <c r="DB204" s="69">
        <f t="shared" si="293"/>
      </c>
      <c r="DC204" s="69">
        <f t="shared" si="294"/>
      </c>
      <c r="DD204" s="69">
        <f t="shared" si="295"/>
      </c>
      <c r="DE204" s="69">
        <f t="shared" si="296"/>
      </c>
      <c r="DF204" s="69">
        <f t="shared" si="297"/>
      </c>
      <c r="DG204" s="69">
        <f t="shared" si="298"/>
      </c>
      <c r="DH204" s="69">
        <f t="shared" si="299"/>
      </c>
      <c r="DI204" s="69">
        <f t="shared" si="300"/>
      </c>
      <c r="DJ204" s="69">
        <f t="shared" si="301"/>
      </c>
      <c r="DK204" s="69">
        <f t="shared" si="302"/>
      </c>
      <c r="DL204" s="69">
        <f t="shared" si="303"/>
      </c>
      <c r="DM204" s="69">
        <f t="shared" si="304"/>
      </c>
      <c r="DN204" s="69">
        <f t="shared" si="305"/>
      </c>
      <c r="DO204" s="69">
        <f t="shared" si="306"/>
      </c>
      <c r="DP204" s="69">
        <f t="shared" si="307"/>
      </c>
      <c r="DQ204" s="69">
        <f t="shared" si="308"/>
      </c>
      <c r="DR204" s="69">
        <f t="shared" si="309"/>
      </c>
      <c r="DS204" s="70">
        <f t="shared" si="310"/>
      </c>
      <c r="DT204" s="70">
        <f t="shared" si="311"/>
      </c>
      <c r="DU204" s="70">
        <f t="shared" si="312"/>
      </c>
      <c r="DV204" s="70">
        <f t="shared" si="313"/>
      </c>
      <c r="DX204" s="15">
        <f t="shared" si="314"/>
      </c>
      <c r="DY204" s="160"/>
      <c r="DZ204" s="15">
        <f t="shared" si="315"/>
      </c>
    </row>
    <row r="205" spans="1:130" ht="12.75">
      <c r="A205" s="165">
        <v>193</v>
      </c>
      <c r="B205" s="170"/>
      <c r="C205" s="171"/>
      <c r="D205" s="172"/>
      <c r="E205" s="173"/>
      <c r="F205" s="24"/>
      <c r="G205" s="181"/>
      <c r="H205" s="46">
        <f t="shared" si="249"/>
        <v>0</v>
      </c>
      <c r="I205" s="21"/>
      <c r="J205" s="46">
        <f t="shared" si="250"/>
        <v>0</v>
      </c>
      <c r="K205" s="25"/>
      <c r="L205" s="46">
        <f t="shared" si="251"/>
        <v>0</v>
      </c>
      <c r="M205" s="20"/>
      <c r="N205" s="46">
        <f t="shared" si="252"/>
        <v>0</v>
      </c>
      <c r="O205" s="23"/>
      <c r="P205" s="46">
        <f t="shared" si="253"/>
        <v>0</v>
      </c>
      <c r="Q205" s="21"/>
      <c r="R205" s="46">
        <f t="shared" si="254"/>
        <v>0</v>
      </c>
      <c r="S205" s="23"/>
      <c r="T205" s="46">
        <f t="shared" si="255"/>
        <v>0</v>
      </c>
      <c r="U205" s="22"/>
      <c r="V205" s="46">
        <f t="shared" si="256"/>
        <v>0</v>
      </c>
      <c r="W205" s="93"/>
      <c r="X205" s="46">
        <f t="shared" si="257"/>
        <v>0</v>
      </c>
      <c r="Y205" s="63"/>
      <c r="Z205" s="130"/>
      <c r="AA205" s="131"/>
      <c r="AB205" s="46">
        <f t="shared" si="258"/>
        <v>0</v>
      </c>
      <c r="AC205" s="32">
        <f t="shared" si="259"/>
        <v>0</v>
      </c>
      <c r="AD205" s="176">
        <f t="shared" si="260"/>
      </c>
      <c r="AE205" s="30">
        <f t="shared" si="261"/>
        <v>0</v>
      </c>
      <c r="AF205" s="113"/>
      <c r="AG205" s="128">
        <f t="shared" si="262"/>
        <v>0</v>
      </c>
      <c r="AH205" s="128">
        <f t="shared" si="263"/>
        <v>0</v>
      </c>
      <c r="AI205" s="66">
        <f t="shared" si="264"/>
      </c>
      <c r="AJ205" s="66">
        <f t="shared" si="265"/>
        <v>0</v>
      </c>
      <c r="AK205" s="66">
        <f t="shared" si="266"/>
        <v>0</v>
      </c>
      <c r="AL205" s="67">
        <f t="shared" si="267"/>
      </c>
      <c r="AM205" s="129">
        <f t="shared" si="268"/>
        <v>0</v>
      </c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9">
        <f t="shared" si="269"/>
      </c>
      <c r="BI205" s="69">
        <f t="shared" si="270"/>
      </c>
      <c r="BJ205" s="69">
        <f t="shared" si="271"/>
      </c>
      <c r="BK205" s="69">
        <f t="shared" si="272"/>
      </c>
      <c r="BL205" s="69">
        <f t="shared" si="273"/>
      </c>
      <c r="BM205" s="69">
        <f t="shared" si="274"/>
      </c>
      <c r="BN205" s="69">
        <f t="shared" si="275"/>
      </c>
      <c r="BO205" s="69">
        <f t="shared" si="276"/>
      </c>
      <c r="BP205" s="69">
        <f t="shared" si="277"/>
      </c>
      <c r="BQ205" s="69">
        <f t="shared" si="278"/>
      </c>
      <c r="BR205" s="69">
        <f t="shared" si="279"/>
      </c>
      <c r="BS205" s="69">
        <f t="shared" si="280"/>
      </c>
      <c r="BT205" s="69">
        <f t="shared" si="281"/>
      </c>
      <c r="BU205" s="69">
        <f t="shared" si="282"/>
      </c>
      <c r="BV205" s="69">
        <f t="shared" si="283"/>
      </c>
      <c r="BW205" s="69">
        <f t="shared" si="284"/>
      </c>
      <c r="BX205" s="69">
        <f t="shared" si="285"/>
      </c>
      <c r="BY205" s="69">
        <f t="shared" si="286"/>
      </c>
      <c r="BZ205" s="70">
        <f t="shared" si="287"/>
      </c>
      <c r="CA205" s="70">
        <f t="shared" si="288"/>
      </c>
      <c r="CB205" s="70">
        <f t="shared" si="289"/>
      </c>
      <c r="CC205" s="70">
        <f t="shared" si="290"/>
      </c>
      <c r="CD205" s="78"/>
      <c r="CE205" s="15">
        <f t="shared" si="291"/>
      </c>
      <c r="CF205" s="52"/>
      <c r="DA205" s="69">
        <f t="shared" si="292"/>
      </c>
      <c r="DB205" s="69">
        <f t="shared" si="293"/>
      </c>
      <c r="DC205" s="69">
        <f t="shared" si="294"/>
      </c>
      <c r="DD205" s="69">
        <f t="shared" si="295"/>
      </c>
      <c r="DE205" s="69">
        <f t="shared" si="296"/>
      </c>
      <c r="DF205" s="69">
        <f t="shared" si="297"/>
      </c>
      <c r="DG205" s="69">
        <f t="shared" si="298"/>
      </c>
      <c r="DH205" s="69">
        <f t="shared" si="299"/>
      </c>
      <c r="DI205" s="69">
        <f t="shared" si="300"/>
      </c>
      <c r="DJ205" s="69">
        <f t="shared" si="301"/>
      </c>
      <c r="DK205" s="69">
        <f t="shared" si="302"/>
      </c>
      <c r="DL205" s="69">
        <f t="shared" si="303"/>
      </c>
      <c r="DM205" s="69">
        <f t="shared" si="304"/>
      </c>
      <c r="DN205" s="69">
        <f t="shared" si="305"/>
      </c>
      <c r="DO205" s="69">
        <f t="shared" si="306"/>
      </c>
      <c r="DP205" s="69">
        <f t="shared" si="307"/>
      </c>
      <c r="DQ205" s="69">
        <f t="shared" si="308"/>
      </c>
      <c r="DR205" s="69">
        <f t="shared" si="309"/>
      </c>
      <c r="DS205" s="70">
        <f t="shared" si="310"/>
      </c>
      <c r="DT205" s="70">
        <f t="shared" si="311"/>
      </c>
      <c r="DU205" s="70">
        <f t="shared" si="312"/>
      </c>
      <c r="DV205" s="70">
        <f t="shared" si="313"/>
      </c>
      <c r="DX205" s="15">
        <f t="shared" si="314"/>
      </c>
      <c r="DY205" s="160"/>
      <c r="DZ205" s="15">
        <f t="shared" si="315"/>
      </c>
    </row>
    <row r="206" spans="1:130" ht="12.75">
      <c r="A206" s="165">
        <v>194</v>
      </c>
      <c r="B206" s="170"/>
      <c r="C206" s="171"/>
      <c r="D206" s="172"/>
      <c r="E206" s="173"/>
      <c r="F206" s="24"/>
      <c r="G206" s="181"/>
      <c r="H206" s="46">
        <f t="shared" si="249"/>
        <v>0</v>
      </c>
      <c r="I206" s="21"/>
      <c r="J206" s="46">
        <f t="shared" si="250"/>
        <v>0</v>
      </c>
      <c r="K206" s="25"/>
      <c r="L206" s="46">
        <f t="shared" si="251"/>
        <v>0</v>
      </c>
      <c r="M206" s="20"/>
      <c r="N206" s="46">
        <f t="shared" si="252"/>
        <v>0</v>
      </c>
      <c r="O206" s="23"/>
      <c r="P206" s="46">
        <f t="shared" si="253"/>
        <v>0</v>
      </c>
      <c r="Q206" s="21"/>
      <c r="R206" s="46">
        <f t="shared" si="254"/>
        <v>0</v>
      </c>
      <c r="S206" s="23"/>
      <c r="T206" s="46">
        <f t="shared" si="255"/>
        <v>0</v>
      </c>
      <c r="U206" s="22"/>
      <c r="V206" s="46">
        <f t="shared" si="256"/>
        <v>0</v>
      </c>
      <c r="W206" s="93"/>
      <c r="X206" s="46">
        <f t="shared" si="257"/>
        <v>0</v>
      </c>
      <c r="Y206" s="63"/>
      <c r="Z206" s="130"/>
      <c r="AA206" s="131"/>
      <c r="AB206" s="46">
        <f t="shared" si="258"/>
        <v>0</v>
      </c>
      <c r="AC206" s="32">
        <f t="shared" si="259"/>
        <v>0</v>
      </c>
      <c r="AD206" s="176">
        <f t="shared" si="260"/>
      </c>
      <c r="AE206" s="30">
        <f t="shared" si="261"/>
        <v>0</v>
      </c>
      <c r="AF206" s="113"/>
      <c r="AG206" s="128">
        <f t="shared" si="262"/>
        <v>0</v>
      </c>
      <c r="AH206" s="128">
        <f t="shared" si="263"/>
        <v>0</v>
      </c>
      <c r="AI206" s="66">
        <f t="shared" si="264"/>
      </c>
      <c r="AJ206" s="66">
        <f t="shared" si="265"/>
        <v>0</v>
      </c>
      <c r="AK206" s="66">
        <f t="shared" si="266"/>
        <v>0</v>
      </c>
      <c r="AL206" s="67">
        <f t="shared" si="267"/>
      </c>
      <c r="AM206" s="129">
        <f t="shared" si="268"/>
        <v>0</v>
      </c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9">
        <f t="shared" si="269"/>
      </c>
      <c r="BI206" s="69">
        <f t="shared" si="270"/>
      </c>
      <c r="BJ206" s="69">
        <f t="shared" si="271"/>
      </c>
      <c r="BK206" s="69">
        <f t="shared" si="272"/>
      </c>
      <c r="BL206" s="69">
        <f t="shared" si="273"/>
      </c>
      <c r="BM206" s="69">
        <f t="shared" si="274"/>
      </c>
      <c r="BN206" s="69">
        <f t="shared" si="275"/>
      </c>
      <c r="BO206" s="69">
        <f t="shared" si="276"/>
      </c>
      <c r="BP206" s="69">
        <f t="shared" si="277"/>
      </c>
      <c r="BQ206" s="69">
        <f t="shared" si="278"/>
      </c>
      <c r="BR206" s="69">
        <f t="shared" si="279"/>
      </c>
      <c r="BS206" s="69">
        <f t="shared" si="280"/>
      </c>
      <c r="BT206" s="69">
        <f t="shared" si="281"/>
      </c>
      <c r="BU206" s="69">
        <f t="shared" si="282"/>
      </c>
      <c r="BV206" s="69">
        <f t="shared" si="283"/>
      </c>
      <c r="BW206" s="69">
        <f t="shared" si="284"/>
      </c>
      <c r="BX206" s="69">
        <f t="shared" si="285"/>
      </c>
      <c r="BY206" s="69">
        <f t="shared" si="286"/>
      </c>
      <c r="BZ206" s="70">
        <f t="shared" si="287"/>
      </c>
      <c r="CA206" s="70">
        <f t="shared" si="288"/>
      </c>
      <c r="CB206" s="70">
        <f t="shared" si="289"/>
      </c>
      <c r="CC206" s="70">
        <f t="shared" si="290"/>
      </c>
      <c r="CD206" s="78"/>
      <c r="CE206" s="15">
        <f t="shared" si="291"/>
      </c>
      <c r="CF206" s="52"/>
      <c r="DA206" s="69">
        <f t="shared" si="292"/>
      </c>
      <c r="DB206" s="69">
        <f t="shared" si="293"/>
      </c>
      <c r="DC206" s="69">
        <f t="shared" si="294"/>
      </c>
      <c r="DD206" s="69">
        <f t="shared" si="295"/>
      </c>
      <c r="DE206" s="69">
        <f t="shared" si="296"/>
      </c>
      <c r="DF206" s="69">
        <f t="shared" si="297"/>
      </c>
      <c r="DG206" s="69">
        <f t="shared" si="298"/>
      </c>
      <c r="DH206" s="69">
        <f t="shared" si="299"/>
      </c>
      <c r="DI206" s="69">
        <f t="shared" si="300"/>
      </c>
      <c r="DJ206" s="69">
        <f t="shared" si="301"/>
      </c>
      <c r="DK206" s="69">
        <f t="shared" si="302"/>
      </c>
      <c r="DL206" s="69">
        <f t="shared" si="303"/>
      </c>
      <c r="DM206" s="69">
        <f t="shared" si="304"/>
      </c>
      <c r="DN206" s="69">
        <f t="shared" si="305"/>
      </c>
      <c r="DO206" s="69">
        <f t="shared" si="306"/>
      </c>
      <c r="DP206" s="69">
        <f t="shared" si="307"/>
      </c>
      <c r="DQ206" s="69">
        <f t="shared" si="308"/>
      </c>
      <c r="DR206" s="69">
        <f t="shared" si="309"/>
      </c>
      <c r="DS206" s="70">
        <f t="shared" si="310"/>
      </c>
      <c r="DT206" s="70">
        <f t="shared" si="311"/>
      </c>
      <c r="DU206" s="70">
        <f t="shared" si="312"/>
      </c>
      <c r="DV206" s="70">
        <f t="shared" si="313"/>
      </c>
      <c r="DX206" s="15">
        <f t="shared" si="314"/>
      </c>
      <c r="DY206" s="160"/>
      <c r="DZ206" s="15">
        <f t="shared" si="315"/>
      </c>
    </row>
    <row r="207" spans="1:130" ht="12.75">
      <c r="A207" s="165">
        <v>195</v>
      </c>
      <c r="B207" s="170"/>
      <c r="C207" s="171"/>
      <c r="D207" s="172"/>
      <c r="E207" s="173"/>
      <c r="F207" s="24"/>
      <c r="G207" s="181"/>
      <c r="H207" s="46">
        <f aca="true" t="shared" si="316" ref="H207:H212">INT(IF(AND(G207="E",F207&lt;=14.2),(IF((AND(F207&gt;10.99)*(F207&lt;14.21)),(14.3-F207)/0.1*10,(IF((AND(F207&gt;6)*(F207&lt;11.01)),(12.65-F207)/0.05*10,0))))+50,(IF((AND(F207&gt;10.99)*(F207&lt;14.21)),(14.3-F207)/0.1*10,(IF((AND(F207&gt;6)*(F207&lt;11.01)),(12.65-F207)/0.05*10,0))))))</f>
        <v>0</v>
      </c>
      <c r="I207" s="21"/>
      <c r="J207" s="46">
        <f aca="true" t="shared" si="317" ref="J207:J212">INT(IF(I207&lt;1,0,(I207-0.945)/0.055)*10)</f>
        <v>0</v>
      </c>
      <c r="K207" s="25"/>
      <c r="L207" s="46">
        <f aca="true" t="shared" si="318" ref="L207:L212">INT(IF(K207&lt;3,0,(K207-2.85)/0.15)*10)</f>
        <v>0</v>
      </c>
      <c r="M207" s="20"/>
      <c r="N207" s="46">
        <f aca="true" t="shared" si="319" ref="N207:N212">INT(IF(M207&lt;5,0,(M207-4)/1)*10)</f>
        <v>0</v>
      </c>
      <c r="O207" s="23"/>
      <c r="P207" s="46">
        <f aca="true" t="shared" si="320" ref="P207:P212">INT(IF(O207&gt;0,((O207-27)/3),0)*10)</f>
        <v>0</v>
      </c>
      <c r="Q207" s="21"/>
      <c r="R207" s="46">
        <f aca="true" t="shared" si="321" ref="R207:R212">INT(IF(Q207&lt;2.2,0,(Q207-2.135)/0.065)*10)</f>
        <v>0</v>
      </c>
      <c r="S207" s="23"/>
      <c r="T207" s="46">
        <f aca="true" t="shared" si="322" ref="T207:T212">INT(IF(S207&lt;5,0,(S207-4.3)/0.7)*10)</f>
        <v>0</v>
      </c>
      <c r="U207" s="22"/>
      <c r="V207" s="46">
        <f aca="true" t="shared" si="323" ref="V207:V212">INT(IF(U207&lt;10,0,(U207-9)/1)*10)</f>
        <v>0</v>
      </c>
      <c r="W207" s="93"/>
      <c r="X207" s="46">
        <f aca="true" t="shared" si="324" ref="X207:X212">INT(IF(W207&lt;5,0,(W207-4.25)/0.75)*10)</f>
        <v>0</v>
      </c>
      <c r="Y207" s="63"/>
      <c r="Z207" s="130"/>
      <c r="AA207" s="131"/>
      <c r="AB207" s="46">
        <f aca="true" t="shared" si="325" ref="AB207:AB212">INT(MAX(AG207,AH207,AM207))</f>
        <v>0</v>
      </c>
      <c r="AC207" s="32">
        <f aca="true" t="shared" si="326" ref="AC207:AC212">IF(AND(ISNUMBER(Y207)=NOT(ISNUMBER(Z207)),OR(AND(ISNUMBER(Y207),Y207&gt;=120),AND(ISNUMBER(Z207),Z207&gt;0,Z207&lt;=440))),1,0)</f>
        <v>0</v>
      </c>
      <c r="AD207" s="176">
        <f aca="true" t="shared" si="327" ref="AD207:AD212">DZ207</f>
      </c>
      <c r="AE207" s="30">
        <f aca="true" t="shared" si="328" ref="AE207:AE212">SUM(H207+J207+L207+N207+P207+R207+T207+V207+X207+AB207)</f>
        <v>0</v>
      </c>
      <c r="AF207" s="113"/>
      <c r="AG207" s="128">
        <f aca="true" t="shared" si="329" ref="AG207:AG212">INT(IF(Y207&lt;120,0,(Y207-117.6)/2.4)*10)</f>
        <v>0</v>
      </c>
      <c r="AH207" s="128">
        <f aca="true" t="shared" si="330" ref="AH207:AH212">INT(IF(AI207&gt;=441,0,(442.5-AI207)/2.5)*10)</f>
        <v>0</v>
      </c>
      <c r="AI207" s="66">
        <f aca="true" t="shared" si="331" ref="AI207:AI212">IF(AND(AJ207=0,AK207=0),"",AJ207*60+AK207)</f>
      </c>
      <c r="AJ207" s="66">
        <f aca="true" t="shared" si="332" ref="AJ207:AJ212">HOUR(AA207)</f>
        <v>0</v>
      </c>
      <c r="AK207" s="66">
        <f aca="true" t="shared" si="333" ref="AK207:AK212">MINUTE(AA207)</f>
        <v>0</v>
      </c>
      <c r="AL207" s="67">
        <f aca="true" t="shared" si="334" ref="AL207:AL212">IF(E207&lt;&gt;"",$AB$1-E207,"")</f>
      </c>
      <c r="AM207" s="129">
        <f aca="true" t="shared" si="335" ref="AM207:AM212">INT(IF(Z207&lt;25,0,(Z207-23.5)/1.5)*10)</f>
        <v>0</v>
      </c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9">
        <f aca="true" t="shared" si="336" ref="BH207:BH212">IF($E207&lt;&gt;"",IF($AE207&gt;=AO$19,IF(($AE207&gt;=AO$19)*($AE207&lt;AO$18),$AN$19,IF(($AE207&gt;=AO$18)*($AE207&lt;AO$17),$AN$18,IF(($AE207&gt;=AO$17)*($AE207&lt;AO$16),$AN$17,IF(($AE207&gt;=AO$16),$AN$16,"")))),"-"),"")</f>
      </c>
      <c r="BI207" s="69">
        <f aca="true" t="shared" si="337" ref="BI207:BI212">IF($E207&lt;&gt;"",IF($AE207&gt;=AP$19,IF(($AE207&gt;=AP$19)*($AE207&lt;AP$18),$AN$19,IF(($AE207&gt;=AP$18)*($AE207&lt;AP$17),$AN$18,IF(($AE207&gt;=AP$17)*($AE207&lt;AP$16),$AN$17,IF(($AE207&gt;=AP$16),$AN$16,"")))),"-"),"")</f>
      </c>
      <c r="BJ207" s="69">
        <f aca="true" t="shared" si="338" ref="BJ207:BJ212">IF($E207&lt;&gt;"",IF($AE207&gt;=AQ$19,IF(($AE207&gt;=AQ$19)*($AE207&lt;AQ$18),$AN$19,IF(($AE207&gt;=AQ$18)*($AE207&lt;AQ$17),$AN$18,IF(($AE207&gt;=AQ$17)*($AE207&lt;AQ$16),$AN$17,IF(($AE207&gt;=AQ$16),$AN$16,"")))),"-"),"")</f>
      </c>
      <c r="BK207" s="69">
        <f aca="true" t="shared" si="339" ref="BK207:BK212">IF($E207&lt;&gt;"",IF($AE207&gt;=AR$19,IF(($AE207&gt;=AR$19)*($AE207&lt;AR$18),$AN$19,IF(($AE207&gt;=AR$18)*($AE207&lt;AR$17),$AN$18,IF(($AE207&gt;=AR$17)*($AE207&lt;AR$16),$AN$17,IF(($AE207&gt;=AR$16),$AN$16,"")))),"-"),"")</f>
      </c>
      <c r="BL207" s="69">
        <f aca="true" t="shared" si="340" ref="BL207:BL212">IF($E207&lt;&gt;"",IF($AE207&gt;=AS$19,IF(($AE207&gt;=AS$19)*($AE207&lt;AS$18),$AN$19,IF(($AE207&gt;=AS$18)*($AE207&lt;AS$17),$AN$18,IF(($AE207&gt;=AS$17)*($AE207&lt;AS$16),$AN$17,IF(($AE207&gt;=AS$16),$AN$16,"")))),"-"),"")</f>
      </c>
      <c r="BM207" s="69">
        <f aca="true" t="shared" si="341" ref="BM207:BM212">IF($E207&lt;&gt;"",IF($AE207&gt;=AT$19,IF(($AE207&gt;=AT$19)*($AE207&lt;AT$18),$AN$19,IF(($AE207&gt;=AT$18)*($AE207&lt;AT$17),$AN$18,IF(($AE207&gt;=AT$17)*($AE207&lt;AT$16),$AN$17,IF(($AE207&gt;=AT$16),$AN$16,"")))),"-"),"")</f>
      </c>
      <c r="BN207" s="69">
        <f aca="true" t="shared" si="342" ref="BN207:BN212">IF($E207&lt;&gt;"",IF($AE207&gt;=AU$19,IF(($AE207&gt;=AU$19)*($AE207&lt;AU$18),$AN$19,IF(($AE207&gt;=AU$18)*($AE207&lt;AU$17),$AN$18,IF(($AE207&gt;=AU$17)*($AE207&lt;AU$16),$AN$17,IF(($AE207&gt;=AU$16),$AN$16,"")))),"-"),"")</f>
      </c>
      <c r="BO207" s="69">
        <f aca="true" t="shared" si="343" ref="BO207:BO212">IF($E207&lt;&gt;"",IF($AE207&gt;=AV$19,IF(($AE207&gt;=AV$19)*($AE207&lt;AV$18),$AN$19,IF(($AE207&gt;=AV$18)*($AE207&lt;AV$17),$AN$18,IF(($AE207&gt;=AV$17)*($AE207&lt;AV$16),$AN$17,IF(($AE207&gt;=AV$16),$AN$16,"")))),"-"),"")</f>
      </c>
      <c r="BP207" s="69">
        <f aca="true" t="shared" si="344" ref="BP207:BP212">IF($E207&lt;&gt;"",IF($AE207&gt;=AW$19,IF(($AE207&gt;=AW$19)*($AE207&lt;AW$18),$AN$19,IF(($AE207&gt;=AW$18)*($AE207&lt;AW$17),$AN$18,IF(($AE207&gt;=AW$17)*($AE207&lt;AW$16),$AN$17,IF(($AE207&gt;=AW$16),$AN$16,"")))),"-"),"")</f>
      </c>
      <c r="BQ207" s="69">
        <f aca="true" t="shared" si="345" ref="BQ207:BQ212">IF($E207&lt;&gt;"",IF($AE207&gt;=AX$19,IF(($AE207&gt;=AX$19)*($AE207&lt;AX$18),$AN$19,IF(($AE207&gt;=AX$18)*($AE207&lt;AX$17),$AN$18,IF(($AE207&gt;=AX$17)*($AE207&lt;AX$16),$AN$17,IF(($AE207&gt;=AX$16),$AN$16,"")))),"-"),"")</f>
      </c>
      <c r="BR207" s="69">
        <f aca="true" t="shared" si="346" ref="BR207:BR212">IF($E207&lt;&gt;"",IF($AE207&gt;=AY$19,IF(($AE207&gt;=AY$19)*($AE207&lt;AY$18),$AN$19,IF(($AE207&gt;=AY$18)*($AE207&lt;AY$17),$AN$18,IF(($AE207&gt;=AY$17)*($AE207&lt;AY$16),$AN$17,IF(($AE207&gt;=AY$16),$AN$16,"")))),"-"),"")</f>
      </c>
      <c r="BS207" s="69">
        <f aca="true" t="shared" si="347" ref="BS207:BS212">IF($E207&lt;&gt;"",IF($AE207&gt;=AZ$19,IF(($AE207&gt;=AZ$19)*($AE207&lt;AZ$18),$AN$19,IF(($AE207&gt;=AZ$18)*($AE207&lt;AZ$17),$AN$18,IF(($AE207&gt;=AZ$17)*($AE207&lt;AZ$16),$AN$17,IF(($AE207&gt;=AZ$16),$AN$16,"")))),"-"),"")</f>
      </c>
      <c r="BT207" s="69">
        <f aca="true" t="shared" si="348" ref="BT207:BT212">IF($E207&lt;&gt;"",IF($AE207&gt;=BA$19,IF(($AE207&gt;=BA$19)*($AE207&lt;BA$18),$AN$19,IF(($AE207&gt;=BA$18)*($AE207&lt;BA$17),$AN$18,IF(($AE207&gt;=BA$17)*($AE207&lt;BA$16),$AN$17,IF(($AE207&gt;=BA$16),$AN$16,"")))),"-"),"")</f>
      </c>
      <c r="BU207" s="69">
        <f aca="true" t="shared" si="349" ref="BU207:BU212">IF($E207&lt;&gt;"",IF($AE207&gt;=BB$19,IF(($AE207&gt;=BB$19)*($AE207&lt;BB$18),$AN$19,IF(($AE207&gt;=BB$18)*($AE207&lt;BB$17),$AN$18,IF(($AE207&gt;=BB$17)*($AE207&lt;BB$16),$AN$17,IF(($AE207&gt;=BB$16),$AN$16,"")))),"-"),"")</f>
      </c>
      <c r="BV207" s="69">
        <f aca="true" t="shared" si="350" ref="BV207:BV212">IF($E207&lt;&gt;"",IF($AE207&gt;=BC$19,IF(($AE207&gt;=BC$19)*($AE207&lt;BC$18),$AN$19,IF(($AE207&gt;=BC$18)*($AE207&lt;BC$17),$AN$18,IF(($AE207&gt;=BC$17)*($AE207&lt;BC$16),$AN$17,IF(($AE207&gt;=BC$16),$AN$16,"")))),"-"),"")</f>
      </c>
      <c r="BW207" s="69">
        <f aca="true" t="shared" si="351" ref="BW207:BW212">IF($E207&lt;&gt;"",IF($AE207&gt;=BD$19,IF(($AE207&gt;=BD$19)*($AE207&lt;BD$18),$AN$19,IF(($AE207&gt;=BD$18)*($AE207&lt;BD$17),$AN$18,IF(($AE207&gt;=BD$17)*($AE207&lt;BD$16),$AN$17,IF(($AE207&gt;=BD$16),$AN$16,"")))),"-"),"")</f>
      </c>
      <c r="BX207" s="69">
        <f aca="true" t="shared" si="352" ref="BX207:BX212">IF($E207&lt;&gt;"",IF($AE207&gt;=BE$19,IF(($AE207&gt;=BE$19)*($AE207&lt;BE$18),$AN$19,IF(($AE207&gt;=BE$18)*($AE207&lt;BE$17),$AN$18,IF(($AE207&gt;=BE$17)*($AE207&lt;BE$16),$AN$17,IF(($AE207&gt;=BE$16),$AN$16,"")))),"-"),"")</f>
      </c>
      <c r="BY207" s="69">
        <f aca="true" t="shared" si="353" ref="BY207:BY212">IF($E207&lt;&gt;"",IF($AE207&gt;=BF$19,IF(($AE207&gt;=BF$19)*($AE207&lt;BF$18),$AN$19,IF(($AE207&gt;=BF$18)*($AE207&lt;BF$17),$AN$18,IF(($AE207&gt;=BF$17)*($AE207&lt;BF$16),$AN$17,IF(($AE207&gt;=BF$16),$AN$16,"")))),"-"),"")</f>
      </c>
      <c r="BZ207" s="70">
        <f aca="true" t="shared" si="354" ref="BZ207:BZ212">IF(AL207&lt;&gt;"",IF(AND(AL207&gt;=7,AL207&lt;=9),IF(AL207=$AO$15,BH207,IF(AL207=$AP$15,BI207,IF(AL207=$AQ$15,BJ207,""))),""),"")</f>
      </c>
      <c r="CA207" s="70">
        <f aca="true" t="shared" si="355" ref="CA207:CA212">IF(AL207&lt;&gt;"",IF(AL207&lt;=15,IF(AL207=$AR$15,BK207,IF(AL207=$AS$15,BL207,IF(AL207=$AT$15,BM207,IF(AL207=$AU$15,BN207,IF(AL207=$AV$15,BO207,IF(AL207=$AW$15,BP207,"")))))),""),"")</f>
      </c>
      <c r="CB207" s="70">
        <f aca="true" t="shared" si="356" ref="CB207:CB212">IF(AL207&lt;&gt;"",IF(AND(AL207&gt;=16,AL207&lt;=45),IF(AND(AL207&gt;=16,AL207&lt;=17),BQ207,IF(AND(AL207&gt;=18,AL207&lt;=19),BR207,IF(AND(AL207&gt;=20,AL207&lt;=28),BS207,IF(AND(AL207&gt;=29,AL207&lt;=37),BT207,"")))),""),"")</f>
      </c>
      <c r="CC207" s="70">
        <f aca="true" t="shared" si="357" ref="CC207:CC212">IF(AL207&lt;&gt;"",IF(AL207&gt;=38,IF(AND(AL207&gt;=38,AL207&lt;=46),BU207,IF(AND(AL207&gt;=47,AL207&lt;=55),BV207,IF(AND(AL207&gt;=56,AL207&lt;=60),BW207,IF(AND(AL207&gt;=61,AL207&lt;=65),BX207,IF(AL207&gt;=66,BY207,""))))),""),"")</f>
      </c>
      <c r="CD207" s="78"/>
      <c r="CE207" s="15">
        <f aca="true" t="shared" si="358" ref="CE207:CE212">IF(AL207&lt;&gt;"",IF(AL207&lt;=9,BZ207,IF(AND(AL207&gt;=10,AL207&lt;=15),CA207,IF(AND(AL207&gt;=16,AL207&lt;=37),CB207,IF(AL207&gt;=38,CC207,"")))),"")</f>
      </c>
      <c r="CF207" s="52"/>
      <c r="DA207" s="69">
        <f aca="true" t="shared" si="359" ref="DA207:DA212">IF($E207&lt;&gt;"",IF($AE207&gt;=CH$19,IF(($AE207&gt;=CH$19)*($AE207&lt;CH$18),$CG$19,IF(($AE207&gt;=CH$18)*($AE207&lt;CH$17),$CG$18,IF(($AE207&gt;=CH$17)*($AE207&lt;CH$16),$CG$17,IF(($AE207&gt;=CH$16),$CG$16,"")))),"-"),"")</f>
      </c>
      <c r="DB207" s="69">
        <f aca="true" t="shared" si="360" ref="DB207:DB212">IF($E207&lt;&gt;"",IF($AE207&gt;=CI$19,IF(($AE207&gt;=CI$19)*($AE207&lt;CI$18),$CG$19,IF(($AE207&gt;=CI$18)*($AE207&lt;CI$17),$CG$18,IF(($AE207&gt;=CI$17)*($AE207&lt;CI$16),$CG$17,IF(($AE207&gt;=CI$16),$CG$16,"")))),"-"),"")</f>
      </c>
      <c r="DC207" s="69">
        <f aca="true" t="shared" si="361" ref="DC207:DC212">IF($E207&lt;&gt;"",IF($AE207&gt;=CJ$19,IF(($AE207&gt;=CJ$19)*($AE207&lt;CJ$18),$CG$19,IF(($AE207&gt;=CJ$18)*($AE207&lt;CJ$17),$CG$18,IF(($AE207&gt;=CJ$17)*($AE207&lt;CJ$16),$CG$17,IF(($AE207&gt;=CJ$16),$CG$16,"")))),"-"),"")</f>
      </c>
      <c r="DD207" s="69">
        <f aca="true" t="shared" si="362" ref="DD207:DD212">IF($E207&lt;&gt;"",IF($AE207&gt;=CK$19,IF(($AE207&gt;=CK$19)*($AE207&lt;CK$18),$CG$19,IF(($AE207&gt;=CK$18)*($AE207&lt;CK$17),$CG$18,IF(($AE207&gt;=CK$17)*($AE207&lt;CK$16),$CG$17,IF(($AE207&gt;=CK$16),$CG$16,"")))),"-"),"")</f>
      </c>
      <c r="DE207" s="69">
        <f aca="true" t="shared" si="363" ref="DE207:DE212">IF($E207&lt;&gt;"",IF($AE207&gt;=CL$19,IF(($AE207&gt;=CL$19)*($AE207&lt;CL$18),$CG$19,IF(($AE207&gt;=CL$18)*($AE207&lt;CL$17),$CG$18,IF(($AE207&gt;=CL$17)*($AE207&lt;CL$16),$CG$17,IF(($AE207&gt;=CL$16),$CG$16,"")))),"-"),"")</f>
      </c>
      <c r="DF207" s="69">
        <f aca="true" t="shared" si="364" ref="DF207:DF212">IF($E207&lt;&gt;"",IF($AE207&gt;=CM$19,IF(($AE207&gt;=CM$19)*($AE207&lt;CM$18),$CG$19,IF(($AE207&gt;=CM$18)*($AE207&lt;CM$17),$CG$18,IF(($AE207&gt;=CM$17)*($AE207&lt;CM$16),$CG$17,IF(($AE207&gt;=CM$16),$CG$16,"")))),"-"),"")</f>
      </c>
      <c r="DG207" s="69">
        <f aca="true" t="shared" si="365" ref="DG207:DG212">IF($E207&lt;&gt;"",IF($AE207&gt;=CN$19,IF(($AE207&gt;=CN$19)*($AE207&lt;CN$18),$CG$19,IF(($AE207&gt;=CN$18)*($AE207&lt;CN$17),$CG$18,IF(($AE207&gt;=CN$17)*($AE207&lt;CN$16),$CG$17,IF(($AE207&gt;=CN$16),$CG$16,"")))),"-"),"")</f>
      </c>
      <c r="DH207" s="69">
        <f aca="true" t="shared" si="366" ref="DH207:DH212">IF($E207&lt;&gt;"",IF($AE207&gt;=CO$19,IF(($AE207&gt;=CO$19)*($AE207&lt;CO$18),$CG$19,IF(($AE207&gt;=CO$18)*($AE207&lt;CO$17),$CG$18,IF(($AE207&gt;=CO$17)*($AE207&lt;CO$16),$CG$17,IF(($AE207&gt;=CO$16),$CG$16,"")))),"-"),"")</f>
      </c>
      <c r="DI207" s="69">
        <f aca="true" t="shared" si="367" ref="DI207:DI212">IF($E207&lt;&gt;"",IF($AE207&gt;=CP$19,IF(($AE207&gt;=CP$19)*($AE207&lt;CP$18),$CG$19,IF(($AE207&gt;=CP$18)*($AE207&lt;CP$17),$CG$18,IF(($AE207&gt;=CP$17)*($AE207&lt;CP$16),$CG$17,IF(($AE207&gt;=CP$16),$CG$16,"")))),"-"),"")</f>
      </c>
      <c r="DJ207" s="69">
        <f aca="true" t="shared" si="368" ref="DJ207:DJ212">IF($E207&lt;&gt;"",IF($AE207&gt;=CQ$19,IF(($AE207&gt;=CQ$19)*($AE207&lt;CQ$18),$CG$19,IF(($AE207&gt;=CQ$18)*($AE207&lt;CQ$17),$CG$18,IF(($AE207&gt;=CQ$17)*($AE207&lt;CQ$16),$CG$17,IF(($AE207&gt;=CQ$16),$CG$16,"")))),"-"),"")</f>
      </c>
      <c r="DK207" s="69">
        <f aca="true" t="shared" si="369" ref="DK207:DK212">IF($E207&lt;&gt;"",IF($AE207&gt;=CR$19,IF(($AE207&gt;=CR$19)*($AE207&lt;CR$18),$CG$19,IF(($AE207&gt;=CR$18)*($AE207&lt;CR$17),$CG$18,IF(($AE207&gt;=CR$17)*($AE207&lt;CR$16),$CG$17,IF(($AE207&gt;=CR$16),$CG$16,"")))),"-"),"")</f>
      </c>
      <c r="DL207" s="69">
        <f aca="true" t="shared" si="370" ref="DL207:DL212">IF($E207&lt;&gt;"",IF($AE207&gt;=CS$19,IF(($AE207&gt;=CS$19)*($AE207&lt;CS$18),$CG$19,IF(($AE207&gt;=CS$18)*($AE207&lt;CS$17),$CG$18,IF(($AE207&gt;=CS$17)*($AE207&lt;CS$16),$CG$17,IF(($AE207&gt;=CS$16),$CG$16,"")))),"-"),"")</f>
      </c>
      <c r="DM207" s="69">
        <f aca="true" t="shared" si="371" ref="DM207:DM212">IF($E207&lt;&gt;"",IF($AE207&gt;=CT$19,IF(($AE207&gt;=CT$19)*($AE207&lt;CT$18),$CG$19,IF(($AE207&gt;=CT$18)*($AE207&lt;CT$17),$CG$18,IF(($AE207&gt;=CT$17)*($AE207&lt;CT$16),$CG$17,IF(($AE207&gt;=CT$16),$CG$16,"")))),"-"),"")</f>
      </c>
      <c r="DN207" s="69">
        <f aca="true" t="shared" si="372" ref="DN207:DN212">IF($E207&lt;&gt;"",IF($AE207&gt;=CU$19,IF(($AE207&gt;=CU$19)*($AE207&lt;CU$18),$CG$19,IF(($AE207&gt;=CU$18)*($AE207&lt;CU$17),$CG$18,IF(($AE207&gt;=CU$17)*($AE207&lt;CU$16),$CG$17,IF(($AE207&gt;=CU$16),$CG$16,"")))),"-"),"")</f>
      </c>
      <c r="DO207" s="69">
        <f aca="true" t="shared" si="373" ref="DO207:DO212">IF($E207&lt;&gt;"",IF($AE207&gt;=CV$19,IF(($AE207&gt;=CV$19)*($AE207&lt;CV$18),$CG$19,IF(($AE207&gt;=CV$18)*($AE207&lt;CV$17),$CG$18,IF(($AE207&gt;=CV$17)*($AE207&lt;CV$16),$CG$17,IF(($AE207&gt;=CV$16),$CG$16,"")))),"-"),"")</f>
      </c>
      <c r="DP207" s="69">
        <f aca="true" t="shared" si="374" ref="DP207:DP212">IF($E207&lt;&gt;"",IF($AE207&gt;=CW$19,IF(($AE207&gt;=CW$19)*($AE207&lt;CW$18),$CG$19,IF(($AE207&gt;=CW$18)*($AE207&lt;CW$17),$CG$18,IF(($AE207&gt;=CW$17)*($AE207&lt;CW$16),$CG$17,IF(($AE207&gt;=CW$16),$CG$16,"")))),"-"),"")</f>
      </c>
      <c r="DQ207" s="69">
        <f aca="true" t="shared" si="375" ref="DQ207:DQ212">IF($E207&lt;&gt;"",IF($AE207&gt;=CX$19,IF(($AE207&gt;=CX$19)*($AE207&lt;CX$18),$CG$19,IF(($AE207&gt;=CX$18)*($AE207&lt;CX$17),$CG$18,IF(($AE207&gt;=CX$17)*($AE207&lt;CX$16),$CG$17,IF(($AE207&gt;=CX$16),$CG$16,"")))),"-"),"")</f>
      </c>
      <c r="DR207" s="69">
        <f aca="true" t="shared" si="376" ref="DR207:DR212">IF($E207&lt;&gt;"",IF($AE207&gt;=CY$19,IF(($AE207&gt;=CY$19)*($AE207&lt;CY$18),$CG$19,IF(($AE207&gt;=CY$18)*($AE207&lt;CY$17),$CG$18,IF(($AE207&gt;=CY$17)*($AE207&lt;CY$16),$CG$17,IF(($AE207&gt;=CY$16),$CG$16,"")))),"-"),"")</f>
      </c>
      <c r="DS207" s="70">
        <f aca="true" t="shared" si="377" ref="DS207:DS212">IF(AL207&lt;&gt;"",IF(AND(AL207&gt;=7,AL207&lt;=9),IF(AL207=$CH$15,DA207,IF(AL207=$CI$15,DB207,IF(AL207=$CJ$15,DC207,""))),""),"")</f>
      </c>
      <c r="DT207" s="70">
        <f aca="true" t="shared" si="378" ref="DT207:DT212">IF(AL207&lt;&gt;"",IF(AL207&lt;=15,IF(AL207=$CK$15,DD207,IF(AL207=$CL$15,DE207,IF(AL207=$CM$15,DF207,IF(AL207=$CN$15,DG207,IF(AL207=$CO$15,DH207,IF(AL207=$CP$15,DI207,"")))))),""),"")</f>
      </c>
      <c r="DU207" s="70">
        <f aca="true" t="shared" si="379" ref="DU207:DU212">IF(AL207&lt;&gt;"",IF(AND(AL207&gt;=16,AL207&lt;=45),IF(AND(AL207&gt;=16,AL207&lt;=17),DJ207,IF(AND(AL207&gt;=18,AL207&lt;=19),DK207,IF(AND(AL207&gt;=20,AL207&lt;=28),DL207,IF(AND(AL207&gt;=29,AL207&lt;=37),DM207,"")))),""),"")</f>
      </c>
      <c r="DV207" s="70">
        <f aca="true" t="shared" si="380" ref="DV207:DV212">IF(AL207&lt;&gt;"",IF(AL207&gt;=38,IF(AND(AL207&gt;=38,AL207&lt;=46),DN207,IF(AND(AL207&gt;=47,AL207&lt;=55),DO207,IF(AND(AL207&gt;=56,AL207&lt;=60),DP207,IF(AND(AL207&gt;=61,AL207&lt;=65),DQ207,IF(AL207&gt;=66,DR207,""))))),""),"")</f>
      </c>
      <c r="DX207" s="15">
        <f aca="true" t="shared" si="381" ref="DX207:DX212">IF(AL207&lt;&gt;"",IF(AL207&lt;=9,DS207,IF(AND(AL207&gt;=10,AL207&lt;=15),DT207,IF(AND(AL207&gt;=16,AL207&lt;=37),DU207,IF(AL207&gt;=38,DV207,"")))),"")</f>
      </c>
      <c r="DY207" s="160"/>
      <c r="DZ207" s="15">
        <f aca="true" t="shared" si="382" ref="DZ207:DZ212">IF(LOWER($D207)="ž",DX207,IF(LOWER($D207)="m",CE207,""))</f>
      </c>
    </row>
    <row r="208" spans="1:130" ht="12.75">
      <c r="A208" s="165">
        <v>196</v>
      </c>
      <c r="B208" s="170"/>
      <c r="C208" s="171"/>
      <c r="D208" s="172"/>
      <c r="E208" s="173"/>
      <c r="F208" s="24"/>
      <c r="G208" s="181"/>
      <c r="H208" s="46">
        <f t="shared" si="316"/>
        <v>0</v>
      </c>
      <c r="I208" s="21"/>
      <c r="J208" s="46">
        <f t="shared" si="317"/>
        <v>0</v>
      </c>
      <c r="K208" s="25"/>
      <c r="L208" s="46">
        <f t="shared" si="318"/>
        <v>0</v>
      </c>
      <c r="M208" s="20"/>
      <c r="N208" s="46">
        <f t="shared" si="319"/>
        <v>0</v>
      </c>
      <c r="O208" s="23"/>
      <c r="P208" s="46">
        <f t="shared" si="320"/>
        <v>0</v>
      </c>
      <c r="Q208" s="21"/>
      <c r="R208" s="46">
        <f t="shared" si="321"/>
        <v>0</v>
      </c>
      <c r="S208" s="23"/>
      <c r="T208" s="46">
        <f t="shared" si="322"/>
        <v>0</v>
      </c>
      <c r="U208" s="22"/>
      <c r="V208" s="46">
        <f t="shared" si="323"/>
        <v>0</v>
      </c>
      <c r="W208" s="93"/>
      <c r="X208" s="46">
        <f t="shared" si="324"/>
        <v>0</v>
      </c>
      <c r="Y208" s="63"/>
      <c r="Z208" s="130"/>
      <c r="AA208" s="131"/>
      <c r="AB208" s="46">
        <f t="shared" si="325"/>
        <v>0</v>
      </c>
      <c r="AC208" s="32">
        <f t="shared" si="326"/>
        <v>0</v>
      </c>
      <c r="AD208" s="176">
        <f t="shared" si="327"/>
      </c>
      <c r="AE208" s="30">
        <f t="shared" si="328"/>
        <v>0</v>
      </c>
      <c r="AF208" s="113"/>
      <c r="AG208" s="128">
        <f t="shared" si="329"/>
        <v>0</v>
      </c>
      <c r="AH208" s="128">
        <f t="shared" si="330"/>
        <v>0</v>
      </c>
      <c r="AI208" s="66">
        <f t="shared" si="331"/>
      </c>
      <c r="AJ208" s="66">
        <f t="shared" si="332"/>
        <v>0</v>
      </c>
      <c r="AK208" s="66">
        <f t="shared" si="333"/>
        <v>0</v>
      </c>
      <c r="AL208" s="67">
        <f t="shared" si="334"/>
      </c>
      <c r="AM208" s="129">
        <f t="shared" si="335"/>
        <v>0</v>
      </c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9">
        <f t="shared" si="336"/>
      </c>
      <c r="BI208" s="69">
        <f t="shared" si="337"/>
      </c>
      <c r="BJ208" s="69">
        <f t="shared" si="338"/>
      </c>
      <c r="BK208" s="69">
        <f t="shared" si="339"/>
      </c>
      <c r="BL208" s="69">
        <f t="shared" si="340"/>
      </c>
      <c r="BM208" s="69">
        <f t="shared" si="341"/>
      </c>
      <c r="BN208" s="69">
        <f t="shared" si="342"/>
      </c>
      <c r="BO208" s="69">
        <f t="shared" si="343"/>
      </c>
      <c r="BP208" s="69">
        <f t="shared" si="344"/>
      </c>
      <c r="BQ208" s="69">
        <f t="shared" si="345"/>
      </c>
      <c r="BR208" s="69">
        <f t="shared" si="346"/>
      </c>
      <c r="BS208" s="69">
        <f t="shared" si="347"/>
      </c>
      <c r="BT208" s="69">
        <f t="shared" si="348"/>
      </c>
      <c r="BU208" s="69">
        <f t="shared" si="349"/>
      </c>
      <c r="BV208" s="69">
        <f t="shared" si="350"/>
      </c>
      <c r="BW208" s="69">
        <f t="shared" si="351"/>
      </c>
      <c r="BX208" s="69">
        <f t="shared" si="352"/>
      </c>
      <c r="BY208" s="69">
        <f t="shared" si="353"/>
      </c>
      <c r="BZ208" s="70">
        <f t="shared" si="354"/>
      </c>
      <c r="CA208" s="70">
        <f t="shared" si="355"/>
      </c>
      <c r="CB208" s="70">
        <f t="shared" si="356"/>
      </c>
      <c r="CC208" s="70">
        <f t="shared" si="357"/>
      </c>
      <c r="CD208" s="78"/>
      <c r="CE208" s="15">
        <f t="shared" si="358"/>
      </c>
      <c r="CF208" s="52"/>
      <c r="DA208" s="69">
        <f t="shared" si="359"/>
      </c>
      <c r="DB208" s="69">
        <f t="shared" si="360"/>
      </c>
      <c r="DC208" s="69">
        <f t="shared" si="361"/>
      </c>
      <c r="DD208" s="69">
        <f t="shared" si="362"/>
      </c>
      <c r="DE208" s="69">
        <f t="shared" si="363"/>
      </c>
      <c r="DF208" s="69">
        <f t="shared" si="364"/>
      </c>
      <c r="DG208" s="69">
        <f t="shared" si="365"/>
      </c>
      <c r="DH208" s="69">
        <f t="shared" si="366"/>
      </c>
      <c r="DI208" s="69">
        <f t="shared" si="367"/>
      </c>
      <c r="DJ208" s="69">
        <f t="shared" si="368"/>
      </c>
      <c r="DK208" s="69">
        <f t="shared" si="369"/>
      </c>
      <c r="DL208" s="69">
        <f t="shared" si="370"/>
      </c>
      <c r="DM208" s="69">
        <f t="shared" si="371"/>
      </c>
      <c r="DN208" s="69">
        <f t="shared" si="372"/>
      </c>
      <c r="DO208" s="69">
        <f t="shared" si="373"/>
      </c>
      <c r="DP208" s="69">
        <f t="shared" si="374"/>
      </c>
      <c r="DQ208" s="69">
        <f t="shared" si="375"/>
      </c>
      <c r="DR208" s="69">
        <f t="shared" si="376"/>
      </c>
      <c r="DS208" s="70">
        <f t="shared" si="377"/>
      </c>
      <c r="DT208" s="70">
        <f t="shared" si="378"/>
      </c>
      <c r="DU208" s="70">
        <f t="shared" si="379"/>
      </c>
      <c r="DV208" s="70">
        <f t="shared" si="380"/>
      </c>
      <c r="DX208" s="15">
        <f t="shared" si="381"/>
      </c>
      <c r="DY208" s="160"/>
      <c r="DZ208" s="15">
        <f t="shared" si="382"/>
      </c>
    </row>
    <row r="209" spans="1:130" ht="12.75">
      <c r="A209" s="165">
        <v>197</v>
      </c>
      <c r="B209" s="170"/>
      <c r="C209" s="171"/>
      <c r="D209" s="172"/>
      <c r="E209" s="173"/>
      <c r="F209" s="24"/>
      <c r="G209" s="181"/>
      <c r="H209" s="46">
        <f t="shared" si="316"/>
        <v>0</v>
      </c>
      <c r="I209" s="21"/>
      <c r="J209" s="46">
        <f t="shared" si="317"/>
        <v>0</v>
      </c>
      <c r="K209" s="25"/>
      <c r="L209" s="46">
        <f t="shared" si="318"/>
        <v>0</v>
      </c>
      <c r="M209" s="20"/>
      <c r="N209" s="46">
        <f t="shared" si="319"/>
        <v>0</v>
      </c>
      <c r="O209" s="23"/>
      <c r="P209" s="46">
        <f t="shared" si="320"/>
        <v>0</v>
      </c>
      <c r="Q209" s="21"/>
      <c r="R209" s="46">
        <f t="shared" si="321"/>
        <v>0</v>
      </c>
      <c r="S209" s="23"/>
      <c r="T209" s="46">
        <f t="shared" si="322"/>
        <v>0</v>
      </c>
      <c r="U209" s="22"/>
      <c r="V209" s="46">
        <f t="shared" si="323"/>
        <v>0</v>
      </c>
      <c r="W209" s="93"/>
      <c r="X209" s="46">
        <f t="shared" si="324"/>
        <v>0</v>
      </c>
      <c r="Y209" s="63"/>
      <c r="Z209" s="130"/>
      <c r="AA209" s="131"/>
      <c r="AB209" s="46">
        <f t="shared" si="325"/>
        <v>0</v>
      </c>
      <c r="AC209" s="32">
        <f t="shared" si="326"/>
        <v>0</v>
      </c>
      <c r="AD209" s="176">
        <f t="shared" si="327"/>
      </c>
      <c r="AE209" s="30">
        <f t="shared" si="328"/>
        <v>0</v>
      </c>
      <c r="AF209" s="113"/>
      <c r="AG209" s="128">
        <f t="shared" si="329"/>
        <v>0</v>
      </c>
      <c r="AH209" s="128">
        <f t="shared" si="330"/>
        <v>0</v>
      </c>
      <c r="AI209" s="66">
        <f t="shared" si="331"/>
      </c>
      <c r="AJ209" s="66">
        <f t="shared" si="332"/>
        <v>0</v>
      </c>
      <c r="AK209" s="66">
        <f t="shared" si="333"/>
        <v>0</v>
      </c>
      <c r="AL209" s="67">
        <f t="shared" si="334"/>
      </c>
      <c r="AM209" s="129">
        <f t="shared" si="335"/>
        <v>0</v>
      </c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9">
        <f t="shared" si="336"/>
      </c>
      <c r="BI209" s="69">
        <f t="shared" si="337"/>
      </c>
      <c r="BJ209" s="69">
        <f t="shared" si="338"/>
      </c>
      <c r="BK209" s="69">
        <f t="shared" si="339"/>
      </c>
      <c r="BL209" s="69">
        <f t="shared" si="340"/>
      </c>
      <c r="BM209" s="69">
        <f t="shared" si="341"/>
      </c>
      <c r="BN209" s="69">
        <f t="shared" si="342"/>
      </c>
      <c r="BO209" s="69">
        <f t="shared" si="343"/>
      </c>
      <c r="BP209" s="69">
        <f t="shared" si="344"/>
      </c>
      <c r="BQ209" s="69">
        <f t="shared" si="345"/>
      </c>
      <c r="BR209" s="69">
        <f t="shared" si="346"/>
      </c>
      <c r="BS209" s="69">
        <f t="shared" si="347"/>
      </c>
      <c r="BT209" s="69">
        <f t="shared" si="348"/>
      </c>
      <c r="BU209" s="69">
        <f t="shared" si="349"/>
      </c>
      <c r="BV209" s="69">
        <f t="shared" si="350"/>
      </c>
      <c r="BW209" s="69">
        <f t="shared" si="351"/>
      </c>
      <c r="BX209" s="69">
        <f t="shared" si="352"/>
      </c>
      <c r="BY209" s="69">
        <f t="shared" si="353"/>
      </c>
      <c r="BZ209" s="70">
        <f t="shared" si="354"/>
      </c>
      <c r="CA209" s="70">
        <f t="shared" si="355"/>
      </c>
      <c r="CB209" s="70">
        <f t="shared" si="356"/>
      </c>
      <c r="CC209" s="70">
        <f t="shared" si="357"/>
      </c>
      <c r="CD209" s="78"/>
      <c r="CE209" s="15">
        <f t="shared" si="358"/>
      </c>
      <c r="CF209" s="52"/>
      <c r="DA209" s="69">
        <f t="shared" si="359"/>
      </c>
      <c r="DB209" s="69">
        <f t="shared" si="360"/>
      </c>
      <c r="DC209" s="69">
        <f t="shared" si="361"/>
      </c>
      <c r="DD209" s="69">
        <f t="shared" si="362"/>
      </c>
      <c r="DE209" s="69">
        <f t="shared" si="363"/>
      </c>
      <c r="DF209" s="69">
        <f t="shared" si="364"/>
      </c>
      <c r="DG209" s="69">
        <f t="shared" si="365"/>
      </c>
      <c r="DH209" s="69">
        <f t="shared" si="366"/>
      </c>
      <c r="DI209" s="69">
        <f t="shared" si="367"/>
      </c>
      <c r="DJ209" s="69">
        <f t="shared" si="368"/>
      </c>
      <c r="DK209" s="69">
        <f t="shared" si="369"/>
      </c>
      <c r="DL209" s="69">
        <f t="shared" si="370"/>
      </c>
      <c r="DM209" s="69">
        <f t="shared" si="371"/>
      </c>
      <c r="DN209" s="69">
        <f t="shared" si="372"/>
      </c>
      <c r="DO209" s="69">
        <f t="shared" si="373"/>
      </c>
      <c r="DP209" s="69">
        <f t="shared" si="374"/>
      </c>
      <c r="DQ209" s="69">
        <f t="shared" si="375"/>
      </c>
      <c r="DR209" s="69">
        <f t="shared" si="376"/>
      </c>
      <c r="DS209" s="70">
        <f t="shared" si="377"/>
      </c>
      <c r="DT209" s="70">
        <f t="shared" si="378"/>
      </c>
      <c r="DU209" s="70">
        <f t="shared" si="379"/>
      </c>
      <c r="DV209" s="70">
        <f t="shared" si="380"/>
      </c>
      <c r="DX209" s="15">
        <f t="shared" si="381"/>
      </c>
      <c r="DY209" s="160"/>
      <c r="DZ209" s="15">
        <f t="shared" si="382"/>
      </c>
    </row>
    <row r="210" spans="1:130" ht="12.75">
      <c r="A210" s="165">
        <v>198</v>
      </c>
      <c r="B210" s="170"/>
      <c r="C210" s="171"/>
      <c r="D210" s="172"/>
      <c r="E210" s="173"/>
      <c r="F210" s="24"/>
      <c r="G210" s="181"/>
      <c r="H210" s="46">
        <f t="shared" si="316"/>
        <v>0</v>
      </c>
      <c r="I210" s="21"/>
      <c r="J210" s="46">
        <f t="shared" si="317"/>
        <v>0</v>
      </c>
      <c r="K210" s="25"/>
      <c r="L210" s="46">
        <f t="shared" si="318"/>
        <v>0</v>
      </c>
      <c r="M210" s="20"/>
      <c r="N210" s="46">
        <f t="shared" si="319"/>
        <v>0</v>
      </c>
      <c r="O210" s="23"/>
      <c r="P210" s="46">
        <f t="shared" si="320"/>
        <v>0</v>
      </c>
      <c r="Q210" s="21"/>
      <c r="R210" s="46">
        <f t="shared" si="321"/>
        <v>0</v>
      </c>
      <c r="S210" s="23"/>
      <c r="T210" s="46">
        <f t="shared" si="322"/>
        <v>0</v>
      </c>
      <c r="U210" s="22"/>
      <c r="V210" s="46">
        <f t="shared" si="323"/>
        <v>0</v>
      </c>
      <c r="W210" s="93"/>
      <c r="X210" s="46">
        <f t="shared" si="324"/>
        <v>0</v>
      </c>
      <c r="Y210" s="63"/>
      <c r="Z210" s="130"/>
      <c r="AA210" s="131"/>
      <c r="AB210" s="46">
        <f t="shared" si="325"/>
        <v>0</v>
      </c>
      <c r="AC210" s="32">
        <f t="shared" si="326"/>
        <v>0</v>
      </c>
      <c r="AD210" s="176">
        <f t="shared" si="327"/>
      </c>
      <c r="AE210" s="30">
        <f t="shared" si="328"/>
        <v>0</v>
      </c>
      <c r="AF210" s="113"/>
      <c r="AG210" s="128">
        <f t="shared" si="329"/>
        <v>0</v>
      </c>
      <c r="AH210" s="128">
        <f t="shared" si="330"/>
        <v>0</v>
      </c>
      <c r="AI210" s="66">
        <f t="shared" si="331"/>
      </c>
      <c r="AJ210" s="66">
        <f t="shared" si="332"/>
        <v>0</v>
      </c>
      <c r="AK210" s="66">
        <f t="shared" si="333"/>
        <v>0</v>
      </c>
      <c r="AL210" s="67">
        <f t="shared" si="334"/>
      </c>
      <c r="AM210" s="129">
        <f t="shared" si="335"/>
        <v>0</v>
      </c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9">
        <f t="shared" si="336"/>
      </c>
      <c r="BI210" s="69">
        <f t="shared" si="337"/>
      </c>
      <c r="BJ210" s="69">
        <f t="shared" si="338"/>
      </c>
      <c r="BK210" s="69">
        <f t="shared" si="339"/>
      </c>
      <c r="BL210" s="69">
        <f t="shared" si="340"/>
      </c>
      <c r="BM210" s="69">
        <f t="shared" si="341"/>
      </c>
      <c r="BN210" s="69">
        <f t="shared" si="342"/>
      </c>
      <c r="BO210" s="69">
        <f t="shared" si="343"/>
      </c>
      <c r="BP210" s="69">
        <f t="shared" si="344"/>
      </c>
      <c r="BQ210" s="69">
        <f t="shared" si="345"/>
      </c>
      <c r="BR210" s="69">
        <f t="shared" si="346"/>
      </c>
      <c r="BS210" s="69">
        <f t="shared" si="347"/>
      </c>
      <c r="BT210" s="69">
        <f t="shared" si="348"/>
      </c>
      <c r="BU210" s="69">
        <f t="shared" si="349"/>
      </c>
      <c r="BV210" s="69">
        <f t="shared" si="350"/>
      </c>
      <c r="BW210" s="69">
        <f t="shared" si="351"/>
      </c>
      <c r="BX210" s="69">
        <f t="shared" si="352"/>
      </c>
      <c r="BY210" s="69">
        <f t="shared" si="353"/>
      </c>
      <c r="BZ210" s="70">
        <f t="shared" si="354"/>
      </c>
      <c r="CA210" s="70">
        <f t="shared" si="355"/>
      </c>
      <c r="CB210" s="70">
        <f t="shared" si="356"/>
      </c>
      <c r="CC210" s="70">
        <f t="shared" si="357"/>
      </c>
      <c r="CD210" s="78"/>
      <c r="CE210" s="15">
        <f t="shared" si="358"/>
      </c>
      <c r="CF210" s="52"/>
      <c r="DA210" s="69">
        <f t="shared" si="359"/>
      </c>
      <c r="DB210" s="69">
        <f t="shared" si="360"/>
      </c>
      <c r="DC210" s="69">
        <f t="shared" si="361"/>
      </c>
      <c r="DD210" s="69">
        <f t="shared" si="362"/>
      </c>
      <c r="DE210" s="69">
        <f t="shared" si="363"/>
      </c>
      <c r="DF210" s="69">
        <f t="shared" si="364"/>
      </c>
      <c r="DG210" s="69">
        <f t="shared" si="365"/>
      </c>
      <c r="DH210" s="69">
        <f t="shared" si="366"/>
      </c>
      <c r="DI210" s="69">
        <f t="shared" si="367"/>
      </c>
      <c r="DJ210" s="69">
        <f t="shared" si="368"/>
      </c>
      <c r="DK210" s="69">
        <f t="shared" si="369"/>
      </c>
      <c r="DL210" s="69">
        <f t="shared" si="370"/>
      </c>
      <c r="DM210" s="69">
        <f t="shared" si="371"/>
      </c>
      <c r="DN210" s="69">
        <f t="shared" si="372"/>
      </c>
      <c r="DO210" s="69">
        <f t="shared" si="373"/>
      </c>
      <c r="DP210" s="69">
        <f t="shared" si="374"/>
      </c>
      <c r="DQ210" s="69">
        <f t="shared" si="375"/>
      </c>
      <c r="DR210" s="69">
        <f t="shared" si="376"/>
      </c>
      <c r="DS210" s="70">
        <f t="shared" si="377"/>
      </c>
      <c r="DT210" s="70">
        <f t="shared" si="378"/>
      </c>
      <c r="DU210" s="70">
        <f t="shared" si="379"/>
      </c>
      <c r="DV210" s="70">
        <f t="shared" si="380"/>
      </c>
      <c r="DX210" s="15">
        <f t="shared" si="381"/>
      </c>
      <c r="DY210" s="160"/>
      <c r="DZ210" s="15">
        <f t="shared" si="382"/>
      </c>
    </row>
    <row r="211" spans="1:130" ht="12.75">
      <c r="A211" s="165">
        <v>199</v>
      </c>
      <c r="B211" s="170"/>
      <c r="C211" s="171"/>
      <c r="D211" s="172"/>
      <c r="E211" s="173"/>
      <c r="F211" s="24"/>
      <c r="G211" s="181"/>
      <c r="H211" s="46">
        <f t="shared" si="316"/>
        <v>0</v>
      </c>
      <c r="I211" s="21"/>
      <c r="J211" s="46">
        <f t="shared" si="317"/>
        <v>0</v>
      </c>
      <c r="K211" s="25"/>
      <c r="L211" s="46">
        <f t="shared" si="318"/>
        <v>0</v>
      </c>
      <c r="M211" s="20"/>
      <c r="N211" s="46">
        <f t="shared" si="319"/>
        <v>0</v>
      </c>
      <c r="O211" s="23"/>
      <c r="P211" s="46">
        <f t="shared" si="320"/>
        <v>0</v>
      </c>
      <c r="Q211" s="21"/>
      <c r="R211" s="46">
        <f t="shared" si="321"/>
        <v>0</v>
      </c>
      <c r="S211" s="23"/>
      <c r="T211" s="46">
        <f t="shared" si="322"/>
        <v>0</v>
      </c>
      <c r="U211" s="22"/>
      <c r="V211" s="46">
        <f t="shared" si="323"/>
        <v>0</v>
      </c>
      <c r="W211" s="93"/>
      <c r="X211" s="46">
        <f t="shared" si="324"/>
        <v>0</v>
      </c>
      <c r="Y211" s="63"/>
      <c r="Z211" s="130"/>
      <c r="AA211" s="131"/>
      <c r="AB211" s="46">
        <f t="shared" si="325"/>
        <v>0</v>
      </c>
      <c r="AC211" s="32">
        <f t="shared" si="326"/>
        <v>0</v>
      </c>
      <c r="AD211" s="176">
        <f t="shared" si="327"/>
      </c>
      <c r="AE211" s="30">
        <f t="shared" si="328"/>
        <v>0</v>
      </c>
      <c r="AF211" s="113"/>
      <c r="AG211" s="128">
        <f t="shared" si="329"/>
        <v>0</v>
      </c>
      <c r="AH211" s="128">
        <f t="shared" si="330"/>
        <v>0</v>
      </c>
      <c r="AI211" s="66">
        <f t="shared" si="331"/>
      </c>
      <c r="AJ211" s="66">
        <f t="shared" si="332"/>
        <v>0</v>
      </c>
      <c r="AK211" s="66">
        <f t="shared" si="333"/>
        <v>0</v>
      </c>
      <c r="AL211" s="67">
        <f t="shared" si="334"/>
      </c>
      <c r="AM211" s="129">
        <f t="shared" si="335"/>
        <v>0</v>
      </c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9">
        <f t="shared" si="336"/>
      </c>
      <c r="BI211" s="69">
        <f t="shared" si="337"/>
      </c>
      <c r="BJ211" s="69">
        <f t="shared" si="338"/>
      </c>
      <c r="BK211" s="69">
        <f t="shared" si="339"/>
      </c>
      <c r="BL211" s="69">
        <f t="shared" si="340"/>
      </c>
      <c r="BM211" s="69">
        <f t="shared" si="341"/>
      </c>
      <c r="BN211" s="69">
        <f t="shared" si="342"/>
      </c>
      <c r="BO211" s="69">
        <f t="shared" si="343"/>
      </c>
      <c r="BP211" s="69">
        <f t="shared" si="344"/>
      </c>
      <c r="BQ211" s="69">
        <f t="shared" si="345"/>
      </c>
      <c r="BR211" s="69">
        <f t="shared" si="346"/>
      </c>
      <c r="BS211" s="69">
        <f t="shared" si="347"/>
      </c>
      <c r="BT211" s="69">
        <f t="shared" si="348"/>
      </c>
      <c r="BU211" s="69">
        <f t="shared" si="349"/>
      </c>
      <c r="BV211" s="69">
        <f t="shared" si="350"/>
      </c>
      <c r="BW211" s="69">
        <f t="shared" si="351"/>
      </c>
      <c r="BX211" s="69">
        <f t="shared" si="352"/>
      </c>
      <c r="BY211" s="69">
        <f t="shared" si="353"/>
      </c>
      <c r="BZ211" s="70">
        <f t="shared" si="354"/>
      </c>
      <c r="CA211" s="70">
        <f t="shared" si="355"/>
      </c>
      <c r="CB211" s="70">
        <f t="shared" si="356"/>
      </c>
      <c r="CC211" s="70">
        <f t="shared" si="357"/>
      </c>
      <c r="CD211" s="78"/>
      <c r="CE211" s="15">
        <f t="shared" si="358"/>
      </c>
      <c r="CF211" s="52"/>
      <c r="DA211" s="69">
        <f t="shared" si="359"/>
      </c>
      <c r="DB211" s="69">
        <f t="shared" si="360"/>
      </c>
      <c r="DC211" s="69">
        <f t="shared" si="361"/>
      </c>
      <c r="DD211" s="69">
        <f t="shared" si="362"/>
      </c>
      <c r="DE211" s="69">
        <f t="shared" si="363"/>
      </c>
      <c r="DF211" s="69">
        <f t="shared" si="364"/>
      </c>
      <c r="DG211" s="69">
        <f t="shared" si="365"/>
      </c>
      <c r="DH211" s="69">
        <f t="shared" si="366"/>
      </c>
      <c r="DI211" s="69">
        <f t="shared" si="367"/>
      </c>
      <c r="DJ211" s="69">
        <f t="shared" si="368"/>
      </c>
      <c r="DK211" s="69">
        <f t="shared" si="369"/>
      </c>
      <c r="DL211" s="69">
        <f t="shared" si="370"/>
      </c>
      <c r="DM211" s="69">
        <f t="shared" si="371"/>
      </c>
      <c r="DN211" s="69">
        <f t="shared" si="372"/>
      </c>
      <c r="DO211" s="69">
        <f t="shared" si="373"/>
      </c>
      <c r="DP211" s="69">
        <f t="shared" si="374"/>
      </c>
      <c r="DQ211" s="69">
        <f t="shared" si="375"/>
      </c>
      <c r="DR211" s="69">
        <f t="shared" si="376"/>
      </c>
      <c r="DS211" s="70">
        <f t="shared" si="377"/>
      </c>
      <c r="DT211" s="70">
        <f t="shared" si="378"/>
      </c>
      <c r="DU211" s="70">
        <f t="shared" si="379"/>
      </c>
      <c r="DV211" s="70">
        <f t="shared" si="380"/>
      </c>
      <c r="DX211" s="15">
        <f t="shared" si="381"/>
      </c>
      <c r="DY211" s="160"/>
      <c r="DZ211" s="15">
        <f t="shared" si="382"/>
      </c>
    </row>
    <row r="212" spans="1:130" ht="12.75">
      <c r="A212" s="165">
        <v>200</v>
      </c>
      <c r="B212" s="170"/>
      <c r="C212" s="171"/>
      <c r="D212" s="172"/>
      <c r="E212" s="173"/>
      <c r="F212" s="24"/>
      <c r="G212" s="181"/>
      <c r="H212" s="46">
        <f t="shared" si="316"/>
        <v>0</v>
      </c>
      <c r="I212" s="21"/>
      <c r="J212" s="46">
        <f t="shared" si="317"/>
        <v>0</v>
      </c>
      <c r="K212" s="25"/>
      <c r="L212" s="46">
        <f t="shared" si="318"/>
        <v>0</v>
      </c>
      <c r="M212" s="20"/>
      <c r="N212" s="46">
        <f t="shared" si="319"/>
        <v>0</v>
      </c>
      <c r="O212" s="23"/>
      <c r="P212" s="46">
        <f t="shared" si="320"/>
        <v>0</v>
      </c>
      <c r="Q212" s="21"/>
      <c r="R212" s="46">
        <f t="shared" si="321"/>
        <v>0</v>
      </c>
      <c r="S212" s="23"/>
      <c r="T212" s="46">
        <f t="shared" si="322"/>
        <v>0</v>
      </c>
      <c r="U212" s="22"/>
      <c r="V212" s="46">
        <f t="shared" si="323"/>
        <v>0</v>
      </c>
      <c r="W212" s="93"/>
      <c r="X212" s="46">
        <f t="shared" si="324"/>
        <v>0</v>
      </c>
      <c r="Y212" s="63"/>
      <c r="Z212" s="130"/>
      <c r="AA212" s="131"/>
      <c r="AB212" s="46">
        <f t="shared" si="325"/>
        <v>0</v>
      </c>
      <c r="AC212" s="32">
        <f t="shared" si="326"/>
        <v>0</v>
      </c>
      <c r="AD212" s="176">
        <f t="shared" si="327"/>
      </c>
      <c r="AE212" s="30">
        <f t="shared" si="328"/>
        <v>0</v>
      </c>
      <c r="AF212" s="113"/>
      <c r="AG212" s="128">
        <f t="shared" si="329"/>
        <v>0</v>
      </c>
      <c r="AH212" s="128">
        <f t="shared" si="330"/>
        <v>0</v>
      </c>
      <c r="AI212" s="66">
        <f t="shared" si="331"/>
      </c>
      <c r="AJ212" s="66">
        <f t="shared" si="332"/>
        <v>0</v>
      </c>
      <c r="AK212" s="66">
        <f t="shared" si="333"/>
        <v>0</v>
      </c>
      <c r="AL212" s="67">
        <f t="shared" si="334"/>
      </c>
      <c r="AM212" s="129">
        <f t="shared" si="335"/>
        <v>0</v>
      </c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9">
        <f t="shared" si="336"/>
      </c>
      <c r="BI212" s="69">
        <f t="shared" si="337"/>
      </c>
      <c r="BJ212" s="69">
        <f t="shared" si="338"/>
      </c>
      <c r="BK212" s="69">
        <f t="shared" si="339"/>
      </c>
      <c r="BL212" s="69">
        <f t="shared" si="340"/>
      </c>
      <c r="BM212" s="69">
        <f t="shared" si="341"/>
      </c>
      <c r="BN212" s="69">
        <f t="shared" si="342"/>
      </c>
      <c r="BO212" s="69">
        <f t="shared" si="343"/>
      </c>
      <c r="BP212" s="69">
        <f t="shared" si="344"/>
      </c>
      <c r="BQ212" s="69">
        <f t="shared" si="345"/>
      </c>
      <c r="BR212" s="69">
        <f t="shared" si="346"/>
      </c>
      <c r="BS212" s="69">
        <f t="shared" si="347"/>
      </c>
      <c r="BT212" s="69">
        <f t="shared" si="348"/>
      </c>
      <c r="BU212" s="69">
        <f t="shared" si="349"/>
      </c>
      <c r="BV212" s="69">
        <f t="shared" si="350"/>
      </c>
      <c r="BW212" s="69">
        <f t="shared" si="351"/>
      </c>
      <c r="BX212" s="69">
        <f t="shared" si="352"/>
      </c>
      <c r="BY212" s="69">
        <f t="shared" si="353"/>
      </c>
      <c r="BZ212" s="70">
        <f t="shared" si="354"/>
      </c>
      <c r="CA212" s="70">
        <f t="shared" si="355"/>
      </c>
      <c r="CB212" s="70">
        <f t="shared" si="356"/>
      </c>
      <c r="CC212" s="70">
        <f t="shared" si="357"/>
      </c>
      <c r="CD212" s="78"/>
      <c r="CE212" s="15">
        <f t="shared" si="358"/>
      </c>
      <c r="CF212" s="52"/>
      <c r="DA212" s="69">
        <f t="shared" si="359"/>
      </c>
      <c r="DB212" s="69">
        <f t="shared" si="360"/>
      </c>
      <c r="DC212" s="69">
        <f t="shared" si="361"/>
      </c>
      <c r="DD212" s="69">
        <f t="shared" si="362"/>
      </c>
      <c r="DE212" s="69">
        <f t="shared" si="363"/>
      </c>
      <c r="DF212" s="69">
        <f t="shared" si="364"/>
      </c>
      <c r="DG212" s="69">
        <f t="shared" si="365"/>
      </c>
      <c r="DH212" s="69">
        <f t="shared" si="366"/>
      </c>
      <c r="DI212" s="69">
        <f t="shared" si="367"/>
      </c>
      <c r="DJ212" s="69">
        <f t="shared" si="368"/>
      </c>
      <c r="DK212" s="69">
        <f t="shared" si="369"/>
      </c>
      <c r="DL212" s="69">
        <f t="shared" si="370"/>
      </c>
      <c r="DM212" s="69">
        <f t="shared" si="371"/>
      </c>
      <c r="DN212" s="69">
        <f t="shared" si="372"/>
      </c>
      <c r="DO212" s="69">
        <f t="shared" si="373"/>
      </c>
      <c r="DP212" s="69">
        <f t="shared" si="374"/>
      </c>
      <c r="DQ212" s="69">
        <f t="shared" si="375"/>
      </c>
      <c r="DR212" s="69">
        <f t="shared" si="376"/>
      </c>
      <c r="DS212" s="70">
        <f t="shared" si="377"/>
      </c>
      <c r="DT212" s="70">
        <f t="shared" si="378"/>
      </c>
      <c r="DU212" s="70">
        <f t="shared" si="379"/>
      </c>
      <c r="DV212" s="70">
        <f t="shared" si="380"/>
      </c>
      <c r="DX212" s="15">
        <f t="shared" si="381"/>
      </c>
      <c r="DY212" s="160"/>
      <c r="DZ212" s="15">
        <f t="shared" si="382"/>
      </c>
    </row>
  </sheetData>
  <sheetProtection formatCells="0" deleteRows="0" sort="0"/>
  <mergeCells count="31">
    <mergeCell ref="A1:DZ1"/>
    <mergeCell ref="E11:E12"/>
    <mergeCell ref="X3:AB3"/>
    <mergeCell ref="B3:E3"/>
    <mergeCell ref="C11:C12"/>
    <mergeCell ref="B11:B12"/>
    <mergeCell ref="S3:V3"/>
    <mergeCell ref="B5:E5"/>
    <mergeCell ref="I11:J11"/>
    <mergeCell ref="F7:DZ7"/>
    <mergeCell ref="K11:L11"/>
    <mergeCell ref="M11:N11"/>
    <mergeCell ref="Q11:R11"/>
    <mergeCell ref="B7:E7"/>
    <mergeCell ref="F9:DZ9"/>
    <mergeCell ref="D11:D12"/>
    <mergeCell ref="AD11:AD12"/>
    <mergeCell ref="DZ11:DZ12"/>
    <mergeCell ref="P5:DZ5"/>
    <mergeCell ref="AE3:DZ3"/>
    <mergeCell ref="P3:R3"/>
    <mergeCell ref="AI11:AI12"/>
    <mergeCell ref="AJ11:AJ12"/>
    <mergeCell ref="AK11:AK12"/>
    <mergeCell ref="AE11:AE12"/>
    <mergeCell ref="F5:O5"/>
    <mergeCell ref="F11:H11"/>
    <mergeCell ref="F3:O3"/>
    <mergeCell ref="S11:T11"/>
    <mergeCell ref="U11:V11"/>
    <mergeCell ref="W11:X11"/>
  </mergeCells>
  <conditionalFormatting sqref="C14:C212">
    <cfRule type="expression" priority="4" dxfId="9" stopIfTrue="1">
      <formula>(LOWER(D14="m"))</formula>
    </cfRule>
    <cfRule type="expression" priority="5" dxfId="8" stopIfTrue="1">
      <formula>(LOWER(D14="ž"))</formula>
    </cfRule>
  </conditionalFormatting>
  <conditionalFormatting sqref="Y14:Y212">
    <cfRule type="expression" priority="6" dxfId="7" stopIfTrue="1">
      <formula>AND(AG14&gt;AH14,AG14&gt;AM14)</formula>
    </cfRule>
  </conditionalFormatting>
  <conditionalFormatting sqref="AA14:AA212">
    <cfRule type="expression" priority="7" dxfId="5" stopIfTrue="1">
      <formula>AND(AH14&gt;AG14,AH14&gt;AM14)</formula>
    </cfRule>
  </conditionalFormatting>
  <conditionalFormatting sqref="Z14:Z212">
    <cfRule type="expression" priority="8" dxfId="5" stopIfTrue="1">
      <formula>AND(AM14&gt;AH14,AM14&gt;AG14)</formula>
    </cfRule>
  </conditionalFormatting>
  <conditionalFormatting sqref="CE14:CE212 DX14:DZ212">
    <cfRule type="cellIs" priority="1" dxfId="4" operator="equal" stopIfTrue="1">
      <formula>"DIAMOND"</formula>
    </cfRule>
    <cfRule type="cellIs" priority="2" dxfId="3" operator="equal" stopIfTrue="1">
      <formula>"GOLD"</formula>
    </cfRule>
    <cfRule type="cellIs" priority="3" dxfId="2" operator="equal" stopIfTrue="1">
      <formula>"SILVER"</formula>
    </cfRule>
  </conditionalFormatting>
  <conditionalFormatting sqref="D14:D212">
    <cfRule type="expression" priority="12" dxfId="1" stopIfTrue="1">
      <formula>(LOWER(D14="m"))</formula>
    </cfRule>
    <cfRule type="expression" priority="13" dxfId="0" stopIfTrue="1">
      <formula>(LOWER(D14="ž"))</formula>
    </cfRule>
  </conditionalFormatting>
  <dataValidations count="1">
    <dataValidation allowBlank="1" showInputMessage="1" showErrorMessage="1" error="sem nepiš" sqref="AG14:AH212 AM14:AM212"/>
  </dataValidations>
  <printOptions/>
  <pageMargins left="0.17" right="0.17" top="0.2755905511811024" bottom="0.3937007874015748" header="0.2" footer="0.2362204724409449"/>
  <pageSetup fitToHeight="4" fitToWidth="1" horizontalDpi="360" verticalDpi="360" orientation="landscape" paperSize="9" scale="91" r:id="rId3"/>
  <headerFooter alignWithMargins="0">
    <oddFooter>&amp;C&amp;"Tahoma,Obyčejné"&amp;7&amp;P/&amp;N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Královec Lukáš</cp:lastModifiedBy>
  <cp:lastPrinted>2014-01-07T13:47:12Z</cp:lastPrinted>
  <dcterms:created xsi:type="dcterms:W3CDTF">2002-05-18T17:08:00Z</dcterms:created>
  <dcterms:modified xsi:type="dcterms:W3CDTF">2015-04-29T08:09:44Z</dcterms:modified>
  <cp:category/>
  <cp:version/>
  <cp:contentType/>
  <cp:contentStatus/>
</cp:coreProperties>
</file>